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1DB7A96B-6222-4981-95E4-349475E09A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<sst xmlns="http://schemas.openxmlformats.org/spreadsheetml/2006/main" count="29" uniqueCount="14">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</sst>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214" activePane="bottomRight" state="frozen"/>
      <selection pane="topRight" activeCell="D1" sqref="D1"/>
      <selection pane="bottomLeft" activeCell="A7" sqref="A7"/>
      <selection pane="bottomRight" activeCell="P221" sqref="P221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156.9944682738047</v>
      </c>
      <c r="F225" s="6">
        <v>132.37</v>
      </c>
      <c r="G225" s="33">
        <f>H225/'Omzetting-Convertion'!E$8</f>
        <v>157.62637916502879</v>
      </c>
      <c r="H225" s="40">
        <v>136.77000000000001</v>
      </c>
      <c r="I225" s="6">
        <f>J225/'Omzetting-Convertion'!F$8</f>
        <v>170.88547448253541</v>
      </c>
      <c r="J225" s="6">
        <v>137.21</v>
      </c>
      <c r="K225" s="33">
        <f>L225/'Omzetting-Convertion'!G$8</f>
        <v>159.73867073860418</v>
      </c>
      <c r="L225" s="6">
        <v>130.78</v>
      </c>
      <c r="M225" s="33">
        <f>N225/'Omzetting-Convertion'!H$8</f>
        <v>171.22637177600734</v>
      </c>
      <c r="N225" s="6">
        <v>138</v>
      </c>
      <c r="O225" s="33">
        <f>P225/'Omzetting-Convertion'!I$8</f>
        <v>175.5560491097844</v>
      </c>
      <c r="P225" s="6">
        <v>137.94</v>
      </c>
      <c r="Q225" s="5"/>
    </row>
    <row r="226" spans="2:17" x14ac:dyDescent="0.3">
      <c r="B226"/>
      <c r="C226" s="5">
        <v>46113</v>
      </c>
      <c r="D226" s="5"/>
      <c r="E226" s="33">
        <f>F226/'Omzetting-Convertion'!D$8</f>
        <v>164.40714053119899</v>
      </c>
      <c r="F226" s="6">
        <v>138.62</v>
      </c>
      <c r="G226" s="33">
        <f>H226/'Omzetting-Convertion'!E$8</f>
        <v>162.99699353154949</v>
      </c>
      <c r="H226" s="40">
        <v>141.43</v>
      </c>
      <c r="I226" s="6">
        <f>J226/'Omzetting-Convertion'!F$8</f>
        <v>175.28184300467922</v>
      </c>
      <c r="J226" s="6">
        <v>140.74</v>
      </c>
      <c r="K226" s="33">
        <f>L226/'Omzetting-Convertion'!G$8</f>
        <v>170.9880449357486</v>
      </c>
      <c r="L226" s="6">
        <v>139.99</v>
      </c>
      <c r="M226" s="33">
        <f>N226/'Omzetting-Convertion'!H$8</f>
        <v>175.86685460529915</v>
      </c>
      <c r="N226" s="6">
        <v>141.74</v>
      </c>
      <c r="O226" s="33">
        <f>P226/'Omzetting-Convertion'!I$8</f>
        <v>181.89408829034642</v>
      </c>
      <c r="P226" s="6">
        <v>142.91999999999999</v>
      </c>
      <c r="Q226" s="5"/>
    </row>
    <row r="227" spans="2:17" x14ac:dyDescent="0.3">
      <c r="B227"/>
      <c r="C227" s="5">
        <v>46143</v>
      </c>
      <c r="D227" s="5"/>
      <c r="E227" s="33">
        <f>F227/'Omzetting-Convertion'!D$8</f>
        <v>163.47017875786435</v>
      </c>
      <c r="F227" s="6">
        <v>137.83000000000001</v>
      </c>
      <c r="G227" s="33">
        <f>H227/'Omzetting-Convertion'!E$8</f>
        <v>163.33121631401536</v>
      </c>
      <c r="H227" s="40">
        <v>141.72</v>
      </c>
      <c r="I227" s="6">
        <f>J227/'Omzetting-Convertion'!F$8</f>
        <v>178.04669799594245</v>
      </c>
      <c r="J227" s="6">
        <v>142.96</v>
      </c>
      <c r="K227" s="33">
        <f>L227/'Omzetting-Convertion'!G$8</f>
        <v>169.40018538566306</v>
      </c>
      <c r="L227" s="6">
        <v>138.69</v>
      </c>
      <c r="M227" s="33">
        <f>N227/'Omzetting-Convertion'!H$8</f>
        <v>176.71057875607946</v>
      </c>
      <c r="N227" s="6">
        <v>142.41999999999999</v>
      </c>
      <c r="O227" s="33">
        <f>P227/'Omzetting-Convertion'!I$8</f>
        <v>182.21226294800516</v>
      </c>
      <c r="P227" s="6">
        <v>143.16999999999999</v>
      </c>
      <c r="Q227" s="5"/>
    </row>
    <row r="228" spans="2:17" x14ac:dyDescent="0.3">
      <c r="B228"/>
      <c r="C228" s="5">
        <v>46174</v>
      </c>
      <c r="D228" s="5"/>
      <c r="E228" s="33">
        <f>F228/'Omzetting-Convertion'!D$8</f>
        <v>160.63557288663677</v>
      </c>
      <c r="F228" s="6">
        <v>135.44</v>
      </c>
      <c r="G228" s="33">
        <f>H228/'Omzetting-Convertion'!E$8</f>
        <v>159.58561616569085</v>
      </c>
      <c r="H228" s="40">
        <v>138.47</v>
      </c>
      <c r="I228" s="6">
        <f>J228/'Omzetting-Convertion'!F$8</f>
        <v>171.60782398475732</v>
      </c>
      <c r="J228" s="6">
        <v>137.79</v>
      </c>
      <c r="K228" s="33">
        <f>L228/'Omzetting-Convertion'!G$8</f>
        <v>160.14174277824131</v>
      </c>
      <c r="L228" s="6">
        <v>131.11000000000001</v>
      </c>
      <c r="M228" s="33">
        <f>N228/'Omzetting-Convertion'!H$8</f>
        <v>172.41751175357959</v>
      </c>
      <c r="N228" s="6">
        <v>138.96</v>
      </c>
      <c r="O228" s="33">
        <f>P228/'Omzetting-Convertion'!I$8</f>
        <v>177.04510650762731</v>
      </c>
      <c r="P228" s="6">
        <v>139.11000000000001</v>
      </c>
      <c r="Q228" s="5"/>
    </row>
    <row r="229" spans="2:17" x14ac:dyDescent="0.3">
      <c r="B229"/>
      <c r="C229" s="5">
        <v>46204</v>
      </c>
      <c r="D229" s="5"/>
      <c r="E229" s="33">
        <f>F229/'Omzetting-Convertion'!D$8</f>
        <v>0</v>
      </c>
      <c r="F229" s="6"/>
      <c r="G229" s="33">
        <f>H229/'Omzetting-Convertion'!E$8</f>
        <v>0</v>
      </c>
      <c r="H229" s="40"/>
      <c r="I229" s="6">
        <f>J229/'Omzetting-Convertion'!F$8</f>
        <v>0</v>
      </c>
      <c r="J229" s="6"/>
      <c r="K229" s="33">
        <f>L229/'Omzetting-Convertion'!G$8</f>
        <v>0</v>
      </c>
      <c r="L229" s="6"/>
      <c r="M229" s="33">
        <f>N229/'Omzetting-Convertion'!H$8</f>
        <v>0</v>
      </c>
      <c r="N229" s="6"/>
      <c r="O229" s="33">
        <f>P229/'Omzetting-Convertion'!I$8</f>
        <v>0</v>
      </c>
      <c r="P229" s="6"/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e5PhUx0KH5IYTh5l0SWHPESQkzxJXuiHwmZPnNAhkXGU4M4/B1FYvHoLS5QX6cH+g53hbi6kB1KzfyjQ3fo+sQ==" saltValue="z6UxnDpek1rmHNp8+rIuyg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2026-06-04T10:03:11Z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