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eloise\Desktop\"/>
    </mc:Choice>
  </mc:AlternateContent>
  <bookViews>
    <workbookView xWindow="0" yWindow="0" windowWidth="19200" windowHeight="7320" tabRatio="853"/>
  </bookViews>
  <sheets>
    <sheet name="Analyse des risques" sheetId="24" r:id="rId1"/>
    <sheet name="Rapport" sheetId="52" r:id="rId2"/>
    <sheet name="AR quantitative" sheetId="10" r:id="rId3"/>
    <sheet name="Zones" sheetId="12" r:id="rId4"/>
    <sheet name="Garage" sheetId="50" r:id="rId5"/>
    <sheet name="Dossier" sheetId="36" r:id="rId6"/>
    <sheet name="Service" sheetId="37" r:id="rId7"/>
    <sheet name="Plan interne d'urgence" sheetId="38" r:id="rId8"/>
    <sheet name="Plan d'évacuation" sheetId="39" r:id="rId9"/>
    <sheet name="Dossier d'intervention" sheetId="40" r:id="rId10"/>
    <sheet name="Exercices d'évacuation" sheetId="41" r:id="rId11"/>
    <sheet name="Liste d'équipements" sheetId="42" r:id="rId12"/>
    <sheet name="Dates des contrôles" sheetId="43" r:id="rId13"/>
    <sheet name="Dérogations" sheetId="44" r:id="rId14"/>
    <sheet name="Conseils" sheetId="45" r:id="rId15"/>
    <sheet name="Infos aux services d'urgences" sheetId="46" r:id="rId16"/>
  </sheets>
  <definedNames>
    <definedName name="aantal_bluseenheden">'AR quantitative'!$C$73:$F$76</definedName>
    <definedName name="aantal_brandblussers">'AR quantitative'!$C$66:$H$69</definedName>
    <definedName name="afstand">'AR quantitative'!$C$104:$D$108</definedName>
    <definedName name="brandbaarheid">'AR quantitative'!$C$35:$D$39</definedName>
    <definedName name="brandbestrijdingsdienst">'AR quantitative'!$C$150:$D$154</definedName>
    <definedName name="brandbestrijdingsmiddelen">'AR quantitative'!$C$158:$D$162</definedName>
    <definedName name="brandlast">'AR quantitative'!$C$27:$D$31</definedName>
    <definedName name="brandrisico">'AR quantitative'!$C$59:$F$62</definedName>
    <definedName name="detectietijd">'AR quantitative'!$C$98:$D$100</definedName>
    <definedName name="energie">'AR quantitative'!$C$43:$D$47</definedName>
    <definedName name="evacuatieoefening">'AR quantitative'!$C$112:$D$116</definedName>
    <definedName name="evacutierisico">'AR quantitative'!$C$141:$F$144</definedName>
    <definedName name="gemeten_tijd">'AR quantitative'!$C$130:$D$135</definedName>
    <definedName name="maatregel">'AR quantitative'!$C$82:$D$91</definedName>
    <definedName name="_xlnm.Print_Area" localSheetId="2">'AR quantitative'!$C$1:$F$176</definedName>
    <definedName name="_xlnm.Print_Area" localSheetId="14">Conseils!$A$1:$H$37</definedName>
    <definedName name="_xlnm.Print_Area" localSheetId="12">'Dates des contrôles'!$A$1:$H$48</definedName>
    <definedName name="_xlnm.Print_Area" localSheetId="13">Dérogations!$A$1:$H$37</definedName>
    <definedName name="_xlnm.Print_Area" localSheetId="9">'Dossier d''intervention'!$A$1:$H$91</definedName>
    <definedName name="_xlnm.Print_Area" localSheetId="10">'Exercices d''évacuation'!$A$1:$H$42</definedName>
    <definedName name="_xlnm.Print_Area" localSheetId="15">'Infos aux services d''urgences'!$A$1:$B$40</definedName>
    <definedName name="_xlnm.Print_Area" localSheetId="11">'Liste d''équipements'!$A$1:$H$28</definedName>
    <definedName name="_xlnm.Print_Area" localSheetId="8">'Plan d''évacuation'!$A$1:$H$53</definedName>
    <definedName name="_xlnm.Print_Area" localSheetId="7">'Plan interne d''urgence'!$A$1:$H$69</definedName>
    <definedName name="_xlnm.Print_Area" localSheetId="1">Rapport!$C$2:$I$144</definedName>
    <definedName name="_xlnm.Print_Titles" localSheetId="4">Garage!$2:$3</definedName>
    <definedName name="restrisico_brandbestrijding">'AR quantitative'!$C$169:$F$172</definedName>
    <definedName name="uitgangen">'AR quantitative'!$C$119:$D$121</definedName>
    <definedName name="zuurstof">'AR quantitative'!$C$51:$D$55</definedName>
  </definedNames>
  <calcPr calcId="162913"/>
</workbook>
</file>

<file path=xl/calcChain.xml><?xml version="1.0" encoding="utf-8"?>
<calcChain xmlns="http://schemas.openxmlformats.org/spreadsheetml/2006/main">
  <c r="D61" i="50" l="1"/>
  <c r="D59" i="50"/>
  <c r="D51" i="50"/>
  <c r="D49" i="50"/>
  <c r="D47" i="50"/>
  <c r="D45" i="50"/>
  <c r="D43" i="50"/>
  <c r="H33" i="50" l="1"/>
  <c r="H34" i="50"/>
  <c r="H35" i="50"/>
  <c r="H32" i="50"/>
  <c r="D21" i="50"/>
  <c r="D19" i="50"/>
  <c r="D17" i="50"/>
  <c r="D15" i="50"/>
  <c r="D23" i="50" l="1"/>
  <c r="D53" i="50" l="1"/>
  <c r="E53" i="50" s="1"/>
  <c r="D54" i="50" s="1"/>
  <c r="D63" i="50"/>
  <c r="E63" i="50" s="1"/>
  <c r="D64" i="50" s="1"/>
  <c r="D37" i="50"/>
  <c r="E37" i="50" s="1"/>
  <c r="D38" i="50" s="1"/>
  <c r="E23" i="50"/>
  <c r="D24" i="50" s="1"/>
  <c r="I27" i="50" s="1"/>
  <c r="D25" i="50" l="1"/>
</calcChain>
</file>

<file path=xl/comments1.xml><?xml version="1.0" encoding="utf-8"?>
<comments xmlns="http://schemas.openxmlformats.org/spreadsheetml/2006/main">
  <authors>
    <author>Eloïse Meert</author>
  </authors>
  <commentList>
    <comment ref="C23" authorId="0" shapeId="0">
      <text>
        <r>
          <rPr>
            <sz val="9"/>
            <color indexed="81"/>
            <rFont val="Tahoma"/>
            <family val="2"/>
          </rPr>
          <t xml:space="preserve">Température à partir de laquelle un liquide peut s'enflammer au contact d'une source de chaleur: flamme, étincelle. Si l'on retire la source de chaleur, l'inflammation s'arrête. 
</t>
        </r>
      </text>
    </comment>
    <comment ref="C25" authorId="0" shapeId="0">
      <text>
        <r>
          <rPr>
            <b/>
            <sz val="9"/>
            <color indexed="81"/>
            <rFont val="Tahoma"/>
            <family val="2"/>
          </rPr>
          <t>Eloïse Meert:</t>
        </r>
        <r>
          <rPr>
            <sz val="9"/>
            <color indexed="81"/>
            <rFont val="Tahoma"/>
            <family val="2"/>
          </rPr>
          <t xml:space="preserve">
Combustibles solides : papier, bois (meubles), textiles (sièges, vêtements, rideaux), plastique (PC, fournitures de bureau)…
Liquides combustibles: liquides qui ne s'enflamment pas facilement comme le diesel, l'huile, les graisses… 
Liquides inflammables : liquides ou gaz combustibles qui nécessitent peu d'énergie pour s'enflammer comme l'essence, les solvants, le gaz naturel, l'acéthylène, les hydrocarbures...</t>
        </r>
      </text>
    </comment>
    <comment ref="C36" authorId="0" shapeId="0">
      <text>
        <r>
          <rPr>
            <sz val="9"/>
            <color indexed="81"/>
            <rFont val="Tahoma"/>
            <family val="2"/>
          </rPr>
          <t xml:space="preserve">Il s'agit de matières combustibles mais qui du fait de leur empilement (présence d'air insuffisante), ne risquent pas de s'enflammer. </t>
        </r>
      </text>
    </comment>
    <comment ref="C37" authorId="0" shapeId="0">
      <text>
        <r>
          <rPr>
            <sz val="9"/>
            <color indexed="81"/>
            <rFont val="Tahoma"/>
            <family val="2"/>
          </rPr>
          <t xml:space="preserve">Matières susceptibles de prendre feu avec un objet incandescent comme une cigarette allumée. Il s'agit par exemple de sièges, rideaux, ordinateurs, vêtements, objets usuels en plastique --&gt; principalement des matières solides combustibles. </t>
        </r>
      </text>
    </comment>
    <comment ref="C38" authorId="0" shapeId="0">
      <text>
        <r>
          <rPr>
            <sz val="9"/>
            <color indexed="81"/>
            <rFont val="Tahoma"/>
            <family val="2"/>
          </rPr>
          <t xml:space="preserve">Matières qui s'enflamment suite à un contact de quelques secondes avec une flamme. 
</t>
        </r>
      </text>
    </comment>
    <comment ref="C39" authorId="0" shapeId="0">
      <text>
        <r>
          <rPr>
            <sz val="9"/>
            <color indexed="81"/>
            <rFont val="Tahoma"/>
            <family val="2"/>
          </rPr>
          <t xml:space="preserve">Matières qui s'enflamment en présence d'une très faible source d'énergie comme une étincelle (d'origine mécanique ou électrostatique) ou une flamme. 
</t>
        </r>
      </text>
    </comment>
    <comment ref="C44" authorId="0" shapeId="0">
      <text>
        <r>
          <rPr>
            <sz val="9"/>
            <color indexed="81"/>
            <rFont val="Tahoma"/>
            <family val="2"/>
          </rPr>
          <t xml:space="preserve">Eclairage de base et quelques prises de courant ainsi qu'une faible présence de personnel ou d'activités. 
</t>
        </r>
      </text>
    </comment>
  </commentList>
</comments>
</file>

<file path=xl/sharedStrings.xml><?xml version="1.0" encoding="utf-8"?>
<sst xmlns="http://schemas.openxmlformats.org/spreadsheetml/2006/main" count="702" uniqueCount="514">
  <si>
    <t>OK</t>
  </si>
  <si>
    <t>code</t>
  </si>
  <si>
    <t xml:space="preserve">&lt; </t>
  </si>
  <si>
    <t xml:space="preserve"> </t>
  </si>
  <si>
    <t>bron : Ethias</t>
  </si>
  <si>
    <t>Disclaimer :</t>
  </si>
  <si>
    <t>1. Entreprise</t>
  </si>
  <si>
    <t>2. Historique</t>
  </si>
  <si>
    <t>Date</t>
  </si>
  <si>
    <t xml:space="preserve">Analyse des risques d'incendie </t>
  </si>
  <si>
    <t>des lieux de travail.</t>
  </si>
  <si>
    <r>
      <t>7) la situation et la destination des locaux (</t>
    </r>
    <r>
      <rPr>
        <b/>
        <sz val="11"/>
        <color theme="3"/>
        <rFont val="Calibri"/>
        <family val="2"/>
        <scheme val="minor"/>
      </rPr>
      <t>distance</t>
    </r>
    <r>
      <rPr>
        <sz val="11"/>
        <color theme="3"/>
        <rFont val="Calibri"/>
        <family val="2"/>
        <scheme val="minor"/>
      </rPr>
      <t xml:space="preserve">); </t>
    </r>
  </si>
  <si>
    <r>
      <t>6) les risques spécifiques inhérents à des certains groupes de personnes présents dans l'entreprise (</t>
    </r>
    <r>
      <rPr>
        <b/>
        <sz val="11"/>
        <color theme="3"/>
        <rFont val="Calibri"/>
        <family val="2"/>
        <scheme val="minor"/>
      </rPr>
      <t>temps de détection</t>
    </r>
    <r>
      <rPr>
        <sz val="11"/>
        <color theme="3"/>
        <rFont val="Calibri"/>
        <family val="2"/>
        <scheme val="minor"/>
      </rPr>
      <t>);</t>
    </r>
  </si>
  <si>
    <r>
      <t>8) la présence de plusieurs entreprises sur le même lieu de travail ou un lieu de travail voisin (</t>
    </r>
    <r>
      <rPr>
        <b/>
        <sz val="11"/>
        <color theme="3"/>
        <rFont val="Calibri"/>
        <family val="2"/>
        <scheme val="minor"/>
      </rPr>
      <t>collaboration</t>
    </r>
    <r>
      <rPr>
        <sz val="11"/>
        <color theme="3"/>
        <rFont val="Calibri"/>
        <family val="2"/>
        <scheme val="minor"/>
      </rPr>
      <t>);</t>
    </r>
  </si>
  <si>
    <r>
      <t>9) les travaux effectués par des entreprises externes (</t>
    </r>
    <r>
      <rPr>
        <b/>
        <sz val="11"/>
        <color theme="3"/>
        <rFont val="Calibri"/>
        <family val="2"/>
        <scheme val="minor"/>
      </rPr>
      <t>travaux de tiers</t>
    </r>
    <r>
      <rPr>
        <sz val="11"/>
        <color theme="3"/>
        <rFont val="Calibri"/>
        <family val="2"/>
        <scheme val="minor"/>
      </rPr>
      <t xml:space="preserve">). </t>
    </r>
  </si>
  <si>
    <t>Résultat du contrôle de conformité selon une gradation</t>
  </si>
  <si>
    <t>répond à la législation</t>
  </si>
  <si>
    <t>pas de remarques</t>
  </si>
  <si>
    <t xml:space="preserve">remarques limitées </t>
  </si>
  <si>
    <t>ni prévu, ni élaboré</t>
  </si>
  <si>
    <t>pas d'application</t>
  </si>
  <si>
    <t>Attention</t>
  </si>
  <si>
    <t>Pas d'application</t>
  </si>
  <si>
    <t>Pas Ok</t>
  </si>
  <si>
    <t>COMMENTAIRE</t>
  </si>
  <si>
    <t>ACTION</t>
  </si>
  <si>
    <t>QUI</t>
  </si>
  <si>
    <t>QUAND</t>
  </si>
  <si>
    <t>QUESTIONS ET POINT DE CONTROLE</t>
  </si>
  <si>
    <t xml:space="preserve">1. Documents et examens préventifs </t>
  </si>
  <si>
    <t>2. Mesures de prévention générales</t>
  </si>
  <si>
    <t>Travaux avec risque d'incendie augmenté</t>
  </si>
  <si>
    <t>3.3.1 la répartition et l'emploi des locaux, la situation des compartiments</t>
  </si>
  <si>
    <t>3.4.1 les éléments suivants du dossier relatif à la prévention d'incendie :
a) le plan d'évacuation</t>
  </si>
  <si>
    <t>b) une liste des équipements de lutte contre l'incendie disponibles aux lieux de travail et leur situation sur un plan</t>
  </si>
  <si>
    <t>3.4.2 l'emplacement des installations électriques</t>
  </si>
  <si>
    <t>3.4.4 l'emplacement et le fonctionnement de systèmes de ventilation</t>
  </si>
  <si>
    <t>3.4.5 l'emplacement de la centrale de détection d'incendies</t>
  </si>
  <si>
    <t>4. Inflammabilité</t>
  </si>
  <si>
    <t>Moyen</t>
  </si>
  <si>
    <t>Bas</t>
  </si>
  <si>
    <t>Haut</t>
  </si>
  <si>
    <t>Appréciation de l'inflammabilité de tout ce qui précède</t>
  </si>
  <si>
    <t>5. Sources d'inflammation</t>
  </si>
  <si>
    <t>5.3. Est-ce que les ponts élévateurs et les pistons sont contrôlés par une personne compétente?</t>
  </si>
  <si>
    <t>10. Plusieurs entreprises sur les mêmes lieux de travail</t>
  </si>
  <si>
    <t>6.4. Est-ce que tous les locaux sont équipés d'une installation de détection d'incendie automatique et adéquate?</t>
  </si>
  <si>
    <t>6.6. Y-a-t'il un signal d'alarme présent (p.e. sirène) pour faciliter l'évacuation de l'immeuble et est-ce qu'on organise des exercices au moins une fois par an?</t>
  </si>
  <si>
    <t>7. Information et formation des travailleurs et des tiers</t>
  </si>
  <si>
    <t>7.2.1 les risques d'incendie;</t>
  </si>
  <si>
    <t>7.2.2 les mesures prévenant l'inflammation pendant l'exécution de leurs tâches;</t>
  </si>
  <si>
    <t>7.2.4 les mesures à prendre en cas d'incendie;</t>
  </si>
  <si>
    <t>7.2.5 l'évacuation.</t>
  </si>
  <si>
    <t>7.3.4 la compréhension des signaux d'avertissement et d'alarme;</t>
  </si>
  <si>
    <t>8. Évacuation</t>
  </si>
  <si>
    <t xml:space="preserve">8.1. Y-a-t'il prévu suffisament de routes d'évacuation et de sorties de secours? </t>
  </si>
  <si>
    <t>9. Limitations des conséquences nuisibles de l'incendie</t>
  </si>
  <si>
    <t xml:space="preserve">Pour effectuer l'analyse des risques d'incendie, le bâtiment doit être divisé en zones, </t>
  </si>
  <si>
    <t>qui ont une taille de 20 m².</t>
  </si>
  <si>
    <t>Quelles zones sont pertinentes?</t>
  </si>
  <si>
    <t>1. Identifiez l'inflammabilité et les sources d'inflammation</t>
  </si>
  <si>
    <t>2. Identifiez les scénarios d'incendie</t>
  </si>
  <si>
    <t>3. Identifiez le risque d'incendie pour chaque scénario</t>
  </si>
  <si>
    <t>4. Identifiez les mesures de protection pour ces scénarios</t>
  </si>
  <si>
    <t xml:space="preserve">5. Identifiez les risques surgissant pendant l'évacuation dans ces scénarios </t>
  </si>
  <si>
    <t>6. Identifiez les risques pour le service de lutte contre l'incendie dans ces scénarios</t>
  </si>
  <si>
    <t>7. Évaluez le risque résiduel en tenant compte des points 4-6</t>
  </si>
  <si>
    <t xml:space="preserve">8. Répétez les étapes 3-7 pour tous les scénarios. </t>
  </si>
  <si>
    <t>1. Identifiez les risques d'incendie</t>
  </si>
  <si>
    <t>Inflammabilité</t>
  </si>
  <si>
    <t>exemple</t>
  </si>
  <si>
    <t>valeur</t>
  </si>
  <si>
    <t>&lt; 10 kg substances combustibles solides (190 MJ)</t>
  </si>
  <si>
    <t>aucun</t>
  </si>
  <si>
    <t>bas</t>
  </si>
  <si>
    <t>moyen</t>
  </si>
  <si>
    <t>augmenté</t>
  </si>
  <si>
    <t>haut</t>
  </si>
  <si>
    <t>&lt; 50 kg substances solides combustibles OU
&lt; 25 l liquides combustibles OU
alimentation continue de carburant vers la chaufferie</t>
  </si>
  <si>
    <t xml:space="preserve">&lt; 100 kg substances solides combustibles OU
&lt; 50 l liquides combustibles OU
&lt; 25 l liquides (aisément) inflammables </t>
  </si>
  <si>
    <t>&lt; 1000 kg substances solides combustibles OU
&lt; 200 l liquides combustibles, OU
&lt; 50 l liquides (aisément) inflammables</t>
  </si>
  <si>
    <t>&gt; 1000 kg substances solides combustibles OU
&gt; 200 l liquides combustibles OU
&gt; 50 l liquides (aisément) inflammables OU
atmosphère potentiellement explosive (gaz ou poussière).</t>
  </si>
  <si>
    <t>parking vide</t>
  </si>
  <si>
    <t>atelier avec beaucoup d'huile, des pneus, …</t>
  </si>
  <si>
    <t>dépôt de pneus</t>
  </si>
  <si>
    <t>Quantité inflammable</t>
  </si>
  <si>
    <t>difficile</t>
  </si>
  <si>
    <t>combustible</t>
  </si>
  <si>
    <t>inflammable</t>
  </si>
  <si>
    <t>à allumer par la présence d'une flamme (combustible)</t>
  </si>
  <si>
    <t>à allumer directement par une flamme ou une étincelle (aisément inflammable)</t>
  </si>
  <si>
    <t>Énergie</t>
  </si>
  <si>
    <t>présent</t>
  </si>
  <si>
    <t>pas d'électricité - pas de chauffage</t>
  </si>
  <si>
    <t>électricité limitée - résidence limitée</t>
  </si>
  <si>
    <t>meulage, chauffagerie, installation électrique,  …</t>
  </si>
  <si>
    <t>soudages - ouvrages avec flamme nue</t>
  </si>
  <si>
    <t>Oxygène</t>
  </si>
  <si>
    <t>normal</t>
  </si>
  <si>
    <t>concentration d'oxygène très basse &lt; 10 %</t>
  </si>
  <si>
    <t xml:space="preserve">concentration d'oxygène basse &lt; 16 % </t>
  </si>
  <si>
    <t>atmosphère normale 21 %</t>
  </si>
  <si>
    <t>concentration d'oxygène haute  &gt; 24 %</t>
  </si>
  <si>
    <t>RISQUE D'INCENDIE</t>
  </si>
  <si>
    <t>risque d'incendie normal, sécurité de base</t>
  </si>
  <si>
    <t>risque d'incendie très haut</t>
  </si>
  <si>
    <t>Nombre d'extincteurs en fonction du risque d'incendie</t>
  </si>
  <si>
    <t>risque d'incendie élevé, besoin de mesures</t>
  </si>
  <si>
    <t xml:space="preserve">risque d'incendie haut, besoin de mesures techniques </t>
  </si>
  <si>
    <t>risque d'incendie haut, besoin de mesures techniques</t>
  </si>
  <si>
    <t>risque d'incendie normal, sécurisation de base</t>
  </si>
  <si>
    <t>une sécurisation de base d'une unité par 150 m² est suffisante.</t>
  </si>
  <si>
    <t>Nombre d'unités de lutte contre l'incendie en fonction du risque d'incendie</t>
  </si>
  <si>
    <t>2. Prenez des mesures</t>
  </si>
  <si>
    <t>Mesures</t>
  </si>
  <si>
    <t>FRR</t>
  </si>
  <si>
    <t>facteur de réduction de risque</t>
  </si>
  <si>
    <t>détection avec avertissement de la permanence ou extinction automatique</t>
  </si>
  <si>
    <t>réduction de la concentration d'oxygène &lt; 10 %</t>
  </si>
  <si>
    <t>réduction de la concentration d'oxygène &lt; 16 %</t>
  </si>
  <si>
    <t xml:space="preserve">permis de feu avec des mesures adéquates </t>
  </si>
  <si>
    <t xml:space="preserve">interdiction de fumer </t>
  </si>
  <si>
    <t>matériel retardateur de flamme</t>
  </si>
  <si>
    <t>aucune</t>
  </si>
  <si>
    <t>Risque résiduel d'incendie</t>
  </si>
  <si>
    <t>3. Identifiez le risque en cas d'évacuation</t>
  </si>
  <si>
    <t>Temps de détection</t>
  </si>
  <si>
    <t>aucune détection d'incendie automatique avec présence de travailleurs normaux (pas d'hôtel ou hôpital)</t>
  </si>
  <si>
    <t>détection d'incendie automatique avec présence de travailleurs normaux (pas d'hôtel ou hôpital)</t>
  </si>
  <si>
    <t>détection automatique avec système d'extinction automatique (sprinkler)</t>
  </si>
  <si>
    <t>Distance</t>
  </si>
  <si>
    <t>distance &lt; 10 m</t>
  </si>
  <si>
    <t>distance &lt; 20 m</t>
  </si>
  <si>
    <t>distance &lt; 30 m</t>
  </si>
  <si>
    <t>distance &lt; 50 m</t>
  </si>
  <si>
    <t>distance &gt; 50 m</t>
  </si>
  <si>
    <t>Exercice d'évacuation</t>
  </si>
  <si>
    <t>formation et exercice d'évacuation</t>
  </si>
  <si>
    <t>Sorties (unité de passage = # pers/60)</t>
  </si>
  <si>
    <t>deux sorties opposées</t>
  </si>
  <si>
    <t>capacité de sortie &gt; 60 pers / unité de passage</t>
  </si>
  <si>
    <t>Temps mesuré pour atteindre une localisation hors de danger</t>
  </si>
  <si>
    <t>temps &lt; 3 minutes</t>
  </si>
  <si>
    <t>temps &lt; 5 minutes</t>
  </si>
  <si>
    <t>temps &lt; 10 minutes</t>
  </si>
  <si>
    <t>temps &lt; 15 minutes</t>
  </si>
  <si>
    <t>inconnu</t>
  </si>
  <si>
    <t>Risque résiduel d'évacuation</t>
  </si>
  <si>
    <t>RISQUE D'ÉVACUATION</t>
  </si>
  <si>
    <t>évacuation satisfaisante</t>
  </si>
  <si>
    <t>évacuation insuffisante, besoin de mesures</t>
  </si>
  <si>
    <t>évacuation problématique, besoin de mesures techniques</t>
  </si>
  <si>
    <t xml:space="preserve">évacuation inexistante, victimes fatales </t>
  </si>
  <si>
    <t>4. Évaluez le service de lutte contre l'incendie</t>
  </si>
  <si>
    <t>Le service de lutte contre l'incendie</t>
  </si>
  <si>
    <t>Équipements de lutte contre l'incendie</t>
  </si>
  <si>
    <t>aucun équipement de première intervention</t>
  </si>
  <si>
    <t>extincteurs portables en tenant compte de la classe d'incendie ou du risque</t>
  </si>
  <si>
    <t>extincteurs portables et enrouleurs / hydrants connectés au réseau interne.</t>
  </si>
  <si>
    <t>Risque résiduel service de lutte contre l'incendie</t>
  </si>
  <si>
    <t>Service de lutte contre l'incendie</t>
  </si>
  <si>
    <t>service satisfaisant</t>
  </si>
  <si>
    <t>service insuffisant</t>
  </si>
  <si>
    <t>service problématique</t>
  </si>
  <si>
    <t>source : groupe de travail 'incendie' de Prebes, association de conseillers en prévention</t>
  </si>
  <si>
    <t>Copiez le tableau suivant (zone 1) autant qu'il y a des zones ci-dessus.</t>
  </si>
  <si>
    <t>Risques d'incendie</t>
  </si>
  <si>
    <t>Quantité inflammable/ 20m²</t>
  </si>
  <si>
    <t>Risque en cas d'évacuation</t>
  </si>
  <si>
    <t>Temps de Détection</t>
  </si>
  <si>
    <t>Distance d'évacuation</t>
  </si>
  <si>
    <t>Exercices d'évacuation</t>
  </si>
  <si>
    <t>Sorties</t>
  </si>
  <si>
    <t>Temps d'évacuation</t>
  </si>
  <si>
    <t>Risque résiduel en cas d'évacuation</t>
  </si>
  <si>
    <t xml:space="preserve">Service de lutte contre l'incendie </t>
  </si>
  <si>
    <t xml:space="preserve">Équipement de lutte contre l'incendie </t>
  </si>
  <si>
    <t>Risque résiduel</t>
  </si>
  <si>
    <t>Scénarios d'incendie potentiels</t>
  </si>
  <si>
    <t>Mesures de prévention supplémentaires :</t>
  </si>
  <si>
    <t>Contrôlez le nombre d'extincteurs présents.</t>
  </si>
  <si>
    <t>description</t>
  </si>
  <si>
    <t>description ( / 20 m²)</t>
  </si>
  <si>
    <t>Facteur de réduction de risque</t>
  </si>
  <si>
    <t>Dossier relatif à la prévention d'incendie</t>
  </si>
  <si>
    <t>Pour établir le dossier relatif à la prévention d'incendie, les tableaux suivants peuvent être utilisés:</t>
  </si>
  <si>
    <t>Plan d'évacuation</t>
  </si>
  <si>
    <t>Dossier d'intervention</t>
  </si>
  <si>
    <t>Liste des équipements</t>
  </si>
  <si>
    <t xml:space="preserve">Dates des contrôles </t>
  </si>
  <si>
    <t>Conseils</t>
  </si>
  <si>
    <t>Dérogations</t>
  </si>
  <si>
    <t xml:space="preserve">Nom </t>
  </si>
  <si>
    <t>Prénom</t>
  </si>
  <si>
    <t>Service</t>
  </si>
  <si>
    <t>Fonction</t>
  </si>
  <si>
    <t>N° de Tel. --- Adresse électronique</t>
  </si>
  <si>
    <t>Fonction en cas d'incendie ou d'évacuation</t>
  </si>
  <si>
    <t>source : Ethias</t>
  </si>
  <si>
    <t>A)  Service de lutte contre l'incendie</t>
  </si>
  <si>
    <t xml:space="preserve">1°  Détection d'incendie par (détecteur d'incendie, travailleur) : </t>
  </si>
  <si>
    <t>2°  Signal d'alarme reçu par :</t>
  </si>
  <si>
    <t>Remplissez ici le nom de la personne ou la méthode (p.e. avertissement automatique des pompiers)</t>
  </si>
  <si>
    <t xml:space="preserve">Actions à suivre :  </t>
  </si>
  <si>
    <t>4°  Point de ralliement hors danger:</t>
  </si>
  <si>
    <t>5°  Mesures pour faciliter l'entrée des services d'urgences dans l'entreprise:</t>
  </si>
  <si>
    <t xml:space="preserve">7 ° Situations qui </t>
  </si>
  <si>
    <t xml:space="preserve">° peuvent gêner l'évacuation : </t>
  </si>
  <si>
    <t>° peuvent provoquer un incendie :</t>
  </si>
  <si>
    <t>B) Procédure d'évacuation des personnes</t>
  </si>
  <si>
    <t>C) Procédure des exercices d'évacuation</t>
  </si>
  <si>
    <t>D) Procédure pour l'utilisation des équipements de lutte contre l'incendie</t>
  </si>
  <si>
    <t>E) Procédure pour l'information et la formation des travailleurs</t>
  </si>
  <si>
    <t>-       fixé à l'entrée du bâtiment</t>
  </si>
  <si>
    <t>-       fixé à chaque étage</t>
  </si>
  <si>
    <t>Les sujets ci-dessous ne doivent pas être exprimés en texte mais peuvent être indiqués sur un plan</t>
  </si>
  <si>
    <t>Regardez l'exemple de plan d'évacuation et d'intervention sur http://www.brulures.be/index.php/plan-evacuation/fr/</t>
  </si>
  <si>
    <t>B) Situation des limites des compartiments</t>
  </si>
  <si>
    <t>C) Situation des locaux à risque d'incendie élévé</t>
  </si>
  <si>
    <t>D) Situation des sorties</t>
  </si>
  <si>
    <t>E) Situation des sorties de secours</t>
  </si>
  <si>
    <t>G) Le tracé des routes d'évacuation</t>
  </si>
  <si>
    <r>
      <t>A)</t>
    </r>
    <r>
      <rPr>
        <b/>
        <u/>
        <sz val="12"/>
        <color theme="3"/>
        <rFont val="Times New Roman"/>
        <family val="1"/>
      </rPr>
      <t>  </t>
    </r>
    <r>
      <rPr>
        <b/>
        <u/>
        <sz val="12"/>
        <color theme="3"/>
        <rFont val="Calibri"/>
        <family val="2"/>
        <scheme val="minor"/>
      </rPr>
      <t> Plan d'évacuation</t>
    </r>
  </si>
  <si>
    <t>D)  Informations communiquées aux services d'urgences publics sur base de l'AR du 16 février 2006 (Plans d'urgences et d'intervention)</t>
  </si>
  <si>
    <r>
      <t>°</t>
    </r>
    <r>
      <rPr>
        <u/>
        <sz val="11"/>
        <color theme="3"/>
        <rFont val="Calibri"/>
        <family val="2"/>
        <scheme val="minor"/>
      </rPr>
      <t xml:space="preserve"> situation géographique de l'entreprise ou du site</t>
    </r>
  </si>
  <si>
    <t>Informations communiquées aux services d'urgences publics dans le cadre de l'établissement des plans d'intervention et d'urgences (AR 16/02/2006)</t>
  </si>
  <si>
    <t>A) Situation géographique de l'entreprise ou du site</t>
  </si>
  <si>
    <t xml:space="preserve">C) Inventaire de produits dangereux   </t>
  </si>
  <si>
    <t>D) Inventaire d'activités dangereuses</t>
  </si>
  <si>
    <t>E) Liste des personnes responsables et leurs coordonnées</t>
  </si>
  <si>
    <t>F) Équipements propres à l'entreprise</t>
  </si>
  <si>
    <t>A) le conseiller en prévention compétent</t>
  </si>
  <si>
    <t>B) le conseiller en prévention - médecin de travail</t>
  </si>
  <si>
    <t>C) le Comité</t>
  </si>
  <si>
    <t>Liste de dérogations individuelles éventuellement accordées à l'employeur sur base d'article 52 du RGPT</t>
  </si>
  <si>
    <t>Dates des contrôles et des entretiens</t>
  </si>
  <si>
    <t xml:space="preserve">A) Installations contrôlées  </t>
  </si>
  <si>
    <t xml:space="preserve">Date du  contrôle </t>
  </si>
  <si>
    <t>1)      équipements de lutte contre l'incendie</t>
  </si>
  <si>
    <t>2)     installations de gaz</t>
  </si>
  <si>
    <t>3)      installations de chauffage</t>
  </si>
  <si>
    <t xml:space="preserve">4)     installations de traitement de l'air </t>
  </si>
  <si>
    <t>5)      installations électriques</t>
  </si>
  <si>
    <t xml:space="preserve">B) Constatations faites pendant ces contrôles </t>
  </si>
  <si>
    <t>1)     équipements de lutte contre l'incendie</t>
  </si>
  <si>
    <t xml:space="preserve">2)      installations de gaz </t>
  </si>
  <si>
    <t>3)       installations de chauffage</t>
  </si>
  <si>
    <t xml:space="preserve">4)    installations de traitement de l'air </t>
  </si>
  <si>
    <t>5)     installations électriques</t>
  </si>
  <si>
    <t>les portes résistantes au feu, la centrale d'incendie, les détecteurs de fumée, …</t>
  </si>
  <si>
    <r>
      <t xml:space="preserve">° </t>
    </r>
    <r>
      <rPr>
        <u/>
        <sz val="11"/>
        <color theme="3"/>
        <rFont val="Calibri"/>
        <family val="2"/>
        <scheme val="minor"/>
      </rPr>
      <t xml:space="preserve">risques liées aux activités de l'entreprise </t>
    </r>
  </si>
  <si>
    <r>
      <t xml:space="preserve">° </t>
    </r>
    <r>
      <rPr>
        <u/>
        <sz val="11"/>
        <color theme="3"/>
        <rFont val="Calibri"/>
        <family val="2"/>
        <scheme val="minor"/>
      </rPr>
      <t>inventaire des activités dangereuses</t>
    </r>
  </si>
  <si>
    <t xml:space="preserve">° liste des personnes responsables et leurs coordonnées </t>
  </si>
  <si>
    <t>ÉVENTUELLEMENT - EN FONCTION DE L'ACTIVITÉ</t>
  </si>
  <si>
    <t>° les équipements propres à l'entreprise</t>
  </si>
  <si>
    <t>E)  Emplacement des installations électriques</t>
  </si>
  <si>
    <t>F) Robinets pour les liquides utilisés (gaz, mazout,  …)</t>
  </si>
  <si>
    <t>Emplacement</t>
  </si>
  <si>
    <t xml:space="preserve">Fonctionnement </t>
  </si>
  <si>
    <t>G) Systèmes de ventilation</t>
  </si>
  <si>
    <t xml:space="preserve">Emplacement </t>
  </si>
  <si>
    <t>Fonctionnement</t>
  </si>
  <si>
    <t>H) Emplacement de la centrale d'incendie</t>
  </si>
  <si>
    <t xml:space="preserve">Constatations faites à propos des exercices d'évacuation </t>
  </si>
  <si>
    <t>C) Avertissement</t>
  </si>
  <si>
    <t>D) Compréhension des signaux d'avertissement et d'alarme</t>
  </si>
  <si>
    <t>E) Compétence, en cas d'alarme, de suivre et d'exécuter les instructions concernant l'évacuation</t>
  </si>
  <si>
    <t>Elle se compose consécutivement des éléments suivants:</t>
  </si>
  <si>
    <t xml:space="preserve">1° l'identification des dangers pour le bien-être des travailleurs lors de l'exécution de leur travail; </t>
  </si>
  <si>
    <t xml:space="preserve">2° le constat et la précision des risques pour le bien-être des travailleurs lors de l'exécution de leur travail; </t>
  </si>
  <si>
    <t>3° l'évaluation des risques pour le bien-être des travailleurs lors de l'exécution de leur travail.</t>
  </si>
  <si>
    <t>Lors de l'évaluation des risques potentiels vous devez donc tenir compte uniquement des préjudices physiques et non/moins des dommages matériels.</t>
  </si>
  <si>
    <t xml:space="preserve">Sont notamment exclus: les moyens de transport utilisés dans ou en dehors de l'entreprise, les lieux de travail dans des moyens de transport </t>
  </si>
  <si>
    <t xml:space="preserve">et les chantiers temporaires ou mobiles. Dans le sens de l'AR, un immeuble est toute construction qui consitue un espace couvert accessible </t>
  </si>
  <si>
    <t>aux personnes, entièrement ou partiellement entouré de parois.</t>
  </si>
  <si>
    <t>Des auvents sans parois, par exemple, ne tombent pas sous le champ d'application.</t>
  </si>
  <si>
    <t>2ème conclusion: l'analyse des risques doit seulement être effectuée pour les lieux de travail situés dans des immeubles, mais pas tous les bâtiments sont</t>
  </si>
  <si>
    <t>Il faut tenir compte des risques spécifiques suivants dans l'analyse des risques d'incendie :</t>
  </si>
  <si>
    <r>
      <t>3) la nature des activités (</t>
    </r>
    <r>
      <rPr>
        <b/>
        <sz val="11"/>
        <color theme="3"/>
        <rFont val="Calibri"/>
        <family val="2"/>
        <scheme val="minor"/>
      </rPr>
      <t>énergie</t>
    </r>
    <r>
      <rPr>
        <sz val="11"/>
        <color theme="3"/>
        <rFont val="Calibri"/>
        <family val="2"/>
        <scheme val="minor"/>
      </rPr>
      <t>);</t>
    </r>
  </si>
  <si>
    <r>
      <t>4) la taille de l'entreprise (</t>
    </r>
    <r>
      <rPr>
        <b/>
        <sz val="11"/>
        <color theme="3"/>
        <rFont val="Calibri"/>
        <family val="2"/>
        <scheme val="minor"/>
      </rPr>
      <t>compartimentage</t>
    </r>
    <r>
      <rPr>
        <sz val="11"/>
        <color theme="3"/>
        <rFont val="Calibri"/>
        <family val="2"/>
        <scheme val="minor"/>
      </rPr>
      <t>);</t>
    </r>
  </si>
  <si>
    <r>
      <t>5) le nombre maximum de travailleurs et d'autres personnes pouvant être potentiellement présentes dans l'entreprise (</t>
    </r>
    <r>
      <rPr>
        <b/>
        <sz val="11"/>
        <color theme="3"/>
        <rFont val="Calibri"/>
        <family val="2"/>
        <scheme val="minor"/>
      </rPr>
      <t>sorties/sorties de secours</t>
    </r>
    <r>
      <rPr>
        <sz val="11"/>
        <color theme="3"/>
        <rFont val="Calibri"/>
        <family val="2"/>
        <scheme val="minor"/>
      </rPr>
      <t xml:space="preserve">); </t>
    </r>
  </si>
  <si>
    <t>d'incendie, après un exercice d'évacuation et certainement en cas d'incidents pouvant provoquer un incendie.</t>
  </si>
  <si>
    <t>Début et méthode</t>
  </si>
  <si>
    <t>N'oubliez pas de déterminer des scénarios probables et l'ampleur des conséquences prévisibles, qui peuvent en découler.</t>
  </si>
  <si>
    <t xml:space="preserve">1er octobre 2015. Cette analyse des risques utilise une méthode aisément utilisable et envisageable. Amelior ne peut néanmoins pas être tenu </t>
  </si>
  <si>
    <t xml:space="preserve">responsable pour le respect de la législation ou la prévention d'incidents. En étant employeur, vous êtes en premier lieu personnellement responsable pour le respect </t>
  </si>
  <si>
    <t>Analyse quantitative des risques</t>
  </si>
  <si>
    <t>Envisagez les zones utilisées pour la centrale d'incendie.</t>
  </si>
  <si>
    <t>Envisagez aussi le compartimentage.</t>
  </si>
  <si>
    <t xml:space="preserve">Définition de bâtiment: toute construction accessible aux personnes qui constitue un espace couvert, </t>
  </si>
  <si>
    <t>complètement ou partiellement fermé par des parois.</t>
  </si>
  <si>
    <t>Étapes pour effectuer une analyse complète des risques d'incendie:</t>
  </si>
  <si>
    <t>bureaux, atelier avec un peu plus d'huile, de gasoil, …</t>
  </si>
  <si>
    <t>carrosserie atelier avec peu d'huile, de gasoil, …</t>
  </si>
  <si>
    <t>papier - bois - textile empilé de manière compacte 
difficile à allumer</t>
  </si>
  <si>
    <t>bureaux - illumination  …</t>
  </si>
  <si>
    <t>substances oxydantes présentes</t>
  </si>
  <si>
    <t>contrôle et entretien périodiques</t>
  </si>
  <si>
    <t xml:space="preserve">limitation des quantités inflammables </t>
  </si>
  <si>
    <t xml:space="preserve">responsables pour l'évacuation présents +
formation et exercice d'évacuation annuel </t>
  </si>
  <si>
    <t>formation concernant la procédure d'évacuation sans exercice d'évacuation annuel</t>
  </si>
  <si>
    <t>exercice d'évacuation non-annuel</t>
  </si>
  <si>
    <t>une ou plusieurs sorties en proximité</t>
  </si>
  <si>
    <t>unité de passage: largeur minimale estimée nécessaire pour le passage d'une personne.</t>
  </si>
  <si>
    <t>Une porte avec une largeur entre 60 cm et 119 cm peut seulement évacuer 60 personnes.</t>
  </si>
  <si>
    <t>Une porte avec une largeur entre 120 cm et 179 cm peut seulement évacuer 120 personnes</t>
  </si>
  <si>
    <t>temps &lt; 1 minute</t>
  </si>
  <si>
    <t>service inexistant</t>
  </si>
  <si>
    <t>service présent, sans formation périodique</t>
  </si>
  <si>
    <t>service présent, formation périodique (théorie et pratique)</t>
  </si>
  <si>
    <t>service instruit dans la matière des risques d'incendie spécifiques pour l'entreprise</t>
  </si>
  <si>
    <t xml:space="preserve">service d'incendie interne instruit en lutte contre l'incendie industrielle </t>
  </si>
  <si>
    <t>extincteurs portables sans tenir compte de la classe d'incendie ou du risque</t>
  </si>
  <si>
    <t>extincteurs portables et points d'eau/enrouleurs connectés au réseau public d'eau.</t>
  </si>
  <si>
    <t xml:space="preserve">service inexistant - prenez des mesures immédiatement </t>
  </si>
  <si>
    <t>outre la sécurisation élevée d'une unité/75 m², des mesures organisatrices sont nécessaires</t>
  </si>
  <si>
    <t>outre la sécurisation élevée d'une unité/75 m², des mesures supplémentaires sont nécessaires (comme le compartimentage, la détection d'incendie, … )</t>
  </si>
  <si>
    <t>il est à conseiller de demander le conseil d'un expert en prévention d'incendie/ en lutte contre l'incendie</t>
  </si>
  <si>
    <t>b) le Comité pour la prévention et la protection au travail</t>
  </si>
  <si>
    <r>
      <t xml:space="preserve">3.3. </t>
    </r>
    <r>
      <rPr>
        <b/>
        <sz val="11"/>
        <color theme="3"/>
        <rFont val="Calibri"/>
        <family val="2"/>
        <scheme val="minor"/>
      </rPr>
      <t>Plan d'évacuation</t>
    </r>
    <r>
      <rPr>
        <sz val="11"/>
        <color theme="3"/>
        <rFont val="Calibri"/>
        <family val="2"/>
        <scheme val="minor"/>
      </rPr>
      <t>: ce plan est-il présent à l'entrée du bâtiment et à chaque étage? Ce plan d'évacuation contient:</t>
    </r>
  </si>
  <si>
    <t>3.3.2 la situation des locaux avec un risque d'incendie élevé</t>
  </si>
  <si>
    <t>3.3.3 la situation des sorties, des sorties de secours, du lieu de rassemblement et le tracé des routes d'évacuation</t>
  </si>
  <si>
    <r>
      <t xml:space="preserve">3.4. </t>
    </r>
    <r>
      <rPr>
        <b/>
        <sz val="11"/>
        <color theme="3"/>
        <rFont val="Calibri"/>
        <family val="2"/>
        <scheme val="minor"/>
      </rPr>
      <t>Dossier d'intervention</t>
    </r>
    <r>
      <rPr>
        <sz val="11"/>
        <color theme="3"/>
        <rFont val="Calibri"/>
        <family val="2"/>
        <scheme val="minor"/>
      </rPr>
      <t xml:space="preserve"> : est-il disponible pour les services d'urgence à l'entrée de l'immeuble? Ce dossier contient:</t>
    </r>
  </si>
  <si>
    <t>c) les informations données éventuellement aux services d'urgences à leur demande, notamment avant la rédaction du plan d'urgence interne et le plan d'intervention</t>
  </si>
  <si>
    <t xml:space="preserve">3.4.3 l'emplacement et le fonctionnement des robinets des liquides utilisés, comme tuyaux  de gaz </t>
  </si>
  <si>
    <t>3.5 Est-ce que le fonctionnement des systèmes d'alarme, d'avertissement et annonce est testé périodiquement?</t>
  </si>
  <si>
    <t>3.7 Service de lutte contre l'incendie: dispose-t-il de suffisamment d'équipements pour effectuer ses tâches efficacement, comme des extincteurs et des moyens de communication?</t>
  </si>
  <si>
    <t>Remplissez ci-dessous le niveau de l'inflammabilité (haut, moyen, bas) de votre entreprise. Au plus il y a de substances inflammables présentes dans l'entreprise et au plus vite elles peuvent s'enflammer, au plus grande sera l'inflammabilité sera et au plus importantes deviennent les mesures de prévention.</t>
  </si>
  <si>
    <t>4.1. Stockage de matériaux inflammables comme les pneus, chiffons ou sciure utilisée pour le nettoyage d'huiles
Haut = beaucoup de pneus et ils se trouvent dans l'atelier. Moyen = nombre modéré de pneus ou stocké dans un local séparé. Bas = peu de pneus ou stocké dans un local séparé avec mur résistant à feu et porte fermée</t>
  </si>
  <si>
    <t>Nettoyez immédiatement les taches d'huile. Stockez les chiffons d'huile et la sciure pollués dans des poubelles en métal et fermées. Ceci certainement dans les environs des ateliers où s'effectuent des soudages et meulages.</t>
  </si>
  <si>
    <t>4.2. Stockage de bouteilles de gaz (oxygène, acétylène pour le soudage ou propane) 
Haut = beaucoup de bouteilles ou un réservoir de propane dans l'atelier. Moyen = nombre modéré de bouteilles dans l'atelier ou bouteilles contre la façade. Bas = peu de bouteilles de gaz ou les gaz sont stockés loin de la façade</t>
  </si>
  <si>
    <t>4.3. Liquides inflammables, huile, essence, gasoil, glycole, solvants comme acétone, white spirit, ... 
Haut = plus de 50 litres d'essence, acétone, solvants, ... ou plus de 3000 litres de gasoil, d'huile usées, ... dans l'atelier. Moyen = moins de 50 litres d'essence, solvents ou moins de 3000 litres de gasoil ou d'huiles usées dans l'atelier ou le stockage est effectué dans un local séparé avec des murs résistants au feu et une porte fermée. Bas = moins de 50 litres ou 300 litres dans un local séparé avec des murs résistants à feu et une porte fermée</t>
  </si>
  <si>
    <t>Stockez ces liquides séparément des sources d'inflammation, donc pas à côté des installations de soudage. Stockez ces liquides dans des supports fermés, ainsi que les huiles usées. Au plus bas le point d'inflammation, au plus importantes sont les mesures (par exemple le stockage dans  un local séparé ou une armoire résistante à feu). Le stockage au sous-sol est excellent pour la sécurité incendie mais il faut faire attention pour des fuites dans le sol.</t>
  </si>
  <si>
    <t>5.2. Y-a-t-il une installation de gaz et, le cas échéant, est-elle équipée d'un robinet accouplé à une détection de gaz?</t>
  </si>
  <si>
    <t>5.4. Est-ce que l'installation de chauffage est entretenue périodiquement: annuellement pour les installations au mazout, tous les 2 ans pour celles au gaz? Ramonage de cheminée inclus.</t>
  </si>
  <si>
    <t>5.5. Est-ce que les installations de réfrigération sont entretenues et contrôlées périodiquement sur les fuites?</t>
  </si>
  <si>
    <t xml:space="preserve">5.6. Charge des batteries : aussi bien pendant la charge de la batterie des bus que celle des chariots élévateurs ou des machines de nettoyage. Pendant le processus de charge, du gaz hydrogène explosif est libéré. Est-ce qu'il y a suffisamment de ventilation et les sources d'inflammation (machines électriques, radios, ... ) sont loin des batteries? </t>
  </si>
  <si>
    <t>5.7. Pendant le soudage ou le meulage, toutes les substances inflammables sont-elles éloignées des environs? Est-ce qu'il y a un extincteur aisément accessible et est-ce que le système de permis de feu est appliqué? Voir le point 2.6.</t>
  </si>
  <si>
    <t>Appréciation de la possibilité qu'un incendie se produit: sources d'inflammation</t>
  </si>
  <si>
    <t>6. Lutte contre l'incendie</t>
  </si>
  <si>
    <t>6.1. Localisation de l'immeuble: est-il accessible pour les services d'urgence (à l'avant et à l'arrière) ?</t>
  </si>
  <si>
    <t>6.2. Points d'eau pour les pompiers : y-a-t-il des bornes d'incendie où les pompiers peuvent se brancher ou y-a-t-il des surfaces d'eau dans les environs?</t>
  </si>
  <si>
    <t>6.3. À quelle hauteur est l'étage supérieur de l'immeuble par rapport au réz-de-chaussée? &lt; 10m, entre 10 et 25 m ou &gt; 25 m ?
Un immeuble d'une hauteur de &lt; 10 m est un immeuble 'bas' selon la loi, entre 10 et 25 m 'moyen' et &gt; 25 m 'haut'.</t>
  </si>
  <si>
    <t xml:space="preserve">L'immeuble est plus haut , plus sévères sont les prescriptions en termes de résistance à feu, de dimensions et le nombre de voies d'évacuation, …
Les nouveaux ateliers (garages) d'une surface de &gt;100 m² doivent répondre aux prescriptions de l'annexe 6 RGPT. L'annexe 6 est d'application aux immeubles industriels pour lesquels les permis d'urbanisme a été délivré après le 15 août 2009. </t>
  </si>
  <si>
    <t xml:space="preserve">En fonction de la hauteur de l'immeuble, une des annexes de l'AR du 7 juillet 1994 fixant les normes de base en matière de prévention contre l'incendie et l'explosion, auxquelles les nouveaux bâtiments doivent satisfaire, est d'application. Lisez l'annexe 2 concernant les prescriptions pour les bâtiments bas, l'annexe  3 concernant les bâtiments de hauteur moyenne et l'annexe 4 pour les bâtiments hauts. L'annexe 6 est applicable aux nouveaux bâtiments industriels. </t>
  </si>
  <si>
    <t>En fonction de l'âge du bâtiment (la date du permis d'urbanisme) d'autres réglementations sont d'application. Les bâtiments industriels de &gt; 2000m² (construits après 2009) doivent obligatoirement être équipés d'une installation de détection d'incendie automatique du type surveillance générale. En cas de &lt;2000 m², une installation de détection d'incendie avec des détecteurs d'incendie manuels, suffit pour être en règle.
Même pour les bâtiment plus agés, cela vaut la peine d'investir dans des détecteurs d'incendie.</t>
  </si>
  <si>
    <t>7.3.1 la compétence pour agir correctement pour prévenir l'inflammation lors de l'exécution de leurs tâches;</t>
  </si>
  <si>
    <t>7.3.2 la compétence pour agir correctement en cas de découverte d'incendie ou de présence de fumée;</t>
  </si>
  <si>
    <t>7.3.3 la compétence pour avertir;</t>
  </si>
  <si>
    <t>8.2. Y-a-t-il suffisamment de sorties?</t>
  </si>
  <si>
    <t>8.4. Les portes de secours ouvrent-elles dans le sens de l'évacuation (vers l'extérieur)?</t>
  </si>
  <si>
    <t>8.5. Le bon fonctionnement de l'éclairage de sécurité est-il contrôlé périodiquement (au moins une fois par an)?</t>
  </si>
  <si>
    <t>8.6. Les portes de secours sont-elles facile à ouvrir et ne sont pas fermées à clé (ou bien la clé est-elle présente dans une boîte à côté de la porte)?</t>
  </si>
  <si>
    <t>9.1. La construction du bâtiment permet-elle d'évacuer le plus vite possible les personnes présentes?</t>
  </si>
  <si>
    <t>Un extincteur de 6 kg (p.e. poudre) est égal à une unité.</t>
  </si>
  <si>
    <t>En fonction de la surface en m², il faut prévoir au minimum le nombre d'extincteurs suivant :</t>
  </si>
  <si>
    <t>court-circuit de l'éclairage ou de l'installation d'électricité</t>
  </si>
  <si>
    <t>Plan d'urgence</t>
  </si>
  <si>
    <t>Informations fournies aux services d'urgence</t>
  </si>
  <si>
    <t>Mesure 1</t>
  </si>
  <si>
    <t>Mesure 2</t>
  </si>
  <si>
    <t>Mesure 3</t>
  </si>
  <si>
    <t>Mesure 4</t>
  </si>
  <si>
    <t>utilisez une armoire résistant au feu / prévoyez un mur et une porte résistante au feu</t>
  </si>
  <si>
    <t>Un extincteur de 6 kg (p.e. poudre) vaut une unité de lutte contre l'incendie.</t>
  </si>
  <si>
    <t>7.3.5 la compétence pour, en cas d'alarme, suivre les instructions concernant l'évacuation et les effectuer correctement, pour que cette évacuation puisse s'effectuer sans panique et sans danger et pour que le travail du service de lutte contre l'incendie ne soit pas gêné.</t>
  </si>
  <si>
    <t>9.2. Les membres des services d'urgence peuvent intervenir en toute sécurité (peuvent-les facilement atteindre la source d'inflammation, sans obstacles)?</t>
  </si>
  <si>
    <t>9.3. La stabilité des éléments porteurs et de la structure entière du bâtiment est-elle garantie pendant une certaine période en cas d'incendie?</t>
  </si>
  <si>
    <t>9.4. L'inflammation et la propagation de l'incendie et de la fumée à l'intérieur du bâtiment sont-elles limitées (par des portes fermées, le compartimentage, des portes à fermeture automatique)?</t>
  </si>
  <si>
    <t>9.5. La propagation de l'incendie vers des bâtiments adjacents peut-elle être prévenue?</t>
  </si>
  <si>
    <t xml:space="preserve">9.6. Des déchets proches peuvent-ils s'inflammer et se propager vers le bâtiment (p.e. un cendrier contre le bâtiment, le stockage de bois contre le bâtiment) ? </t>
  </si>
  <si>
    <t>9.7. Les travailleurs présents dans le bâtiment sont-ils avertis de l'inflammation?</t>
  </si>
  <si>
    <t>9.8. Un incendie peut-il empêcher l'évacuation des étages supérieures?</t>
  </si>
  <si>
    <t>9.9. Y-a-t-il suffisamment d'équipements de lutte contre l'incendie et sont ils signalé correctement avec les pictogrammes nécessaires?</t>
  </si>
  <si>
    <t>10.1. Y-a-t-il un plan d'évacuation pour les parties communes?</t>
  </si>
  <si>
    <t>10.2. Y-a-t-il des instruction pour les parties communes?</t>
  </si>
  <si>
    <t>10.3. Des exercices d'évacuation des parties communes sont-ils effectués?</t>
  </si>
  <si>
    <t>10.4. Les changements de locataires sont-ils signalés à l'exploitant de l'immeuble?</t>
  </si>
  <si>
    <t>10.5. Est-il clair qui effectue les contrôles et les inspections (qui fait quoi) ?</t>
  </si>
  <si>
    <t>10.6. Le système de détection d'incendie avertit-il les services de lutte contre l'incendie de toutes les entreprises?</t>
  </si>
  <si>
    <t xml:space="preserve">B) Risques liés aux activités de l'entreprise  </t>
  </si>
  <si>
    <t>Description</t>
  </si>
  <si>
    <t>prévu, en exécution, à compléter</t>
  </si>
  <si>
    <t xml:space="preserve">prévoir des mesures dans les meilleurs délais </t>
  </si>
  <si>
    <t>Indiquez ici dans quelle mesure ce point est correctement appliqué dans votre entreprise. Cliquez sur la cellule et choisissez OK, Attention,… avec la petite flèche à droite.</t>
  </si>
  <si>
    <t>STATUT</t>
  </si>
  <si>
    <t xml:space="preserve">1.1. Y-a-t-il eu de nouvelles constructions ou des transformations dans votre entreprise? Le cas échéant, avez-vous demandé et reçu l'avis des pompiers? Ces avis ont-ils été suivis? </t>
  </si>
  <si>
    <t>1.4. Visites et polices de l'assureur: l'entreprise répond-elle éventuellement à des exigences supplémentaires?</t>
  </si>
  <si>
    <t>1.5. Tous les équipements de lutte contre l'incendie sont-ils contrôlés annuellement? Il s'agit spécifiquement des équipements pour la détection, la signalisation, l'extinction et la limitation des conséquences de l'incendie ou pour faciliter l'intervention des services d'urgence. Donc pas seulement les extincteurs et manches d'incendie mais aussi les portes coupe-feu, la centrale d'incendie, les détecteurs de fumée, ...</t>
  </si>
  <si>
    <t>1.6. Les contrôles et l'entretien imposés par la loi sur les installations de gaz, du traitement de l'air et de chauffage sont-ils effectués?</t>
  </si>
  <si>
    <t>1.7. Les contrôles des installations électriques sont-ils effectués annuellement pour les installations à haute tension et tous les cinq ans pour les installations à basse tension? Les rapports de contrôle sont-ils présents et les actions pour répondre aux remarques sont-elles entreprises?</t>
  </si>
  <si>
    <t>1.9. Registre des incidents et examen: les incidents (petits incendies) sont-ils enrégistrés et examinés méthodiquement pour éviter leur répétition?</t>
  </si>
  <si>
    <t>2.1. Politique antitabac: l'interdiction de fumer sur les lieux de travail, introduite par la loi du 22 décembre 2009, est-elle respectée correctement? Un espace est-il prévu où il est permis de fumer, équipé de cendriers retardateurs de flammes?</t>
  </si>
  <si>
    <t>2.4. Enlevez les chiffons, la sciure et autres substances imprégnés d'huile et placez les dans des récipients fermés. Fermez tous les récipients ouverts et replacez les dans le local ou l'armoire de stockage.</t>
  </si>
  <si>
    <t>2.5. Les ouvertures dans les murs résistant au feu par lesquelles passent des câbles ou conduites, sont-elles renfermées consciencieusement pour éviter que l'incendie se développe? Les portes coupe-feu sont-elles fermées d'office ou fermées automatiquement en cas de détection d'un feu?</t>
  </si>
  <si>
    <t xml:space="preserve">Cette analyse des risques doit être soumise au comité pour la prévention et la protection pour avis (si celui-ci existe dans l'entreprise). Cette </t>
  </si>
  <si>
    <t xml:space="preserve">analyse des risques doit être réexaminée périodiquement et surtout aux occasions suivantes: tout changement ayant une influence sur le risque </t>
  </si>
  <si>
    <t>être effectué en identifiant systématiquement tous les immeubles étant des lieux de travail. Ces immeubles sont divisés en zones.</t>
  </si>
  <si>
    <t>L'analyse des risques d'incendie doit couvrir toute l'entreprise. À cette fin il faut choisir la procédure utilisée pour atteindre ce but. Cela peut</t>
  </si>
  <si>
    <t xml:space="preserve">La méthode choisie pour cette analyse des risques d'incendie est la suivante: un questionnaire qualitatif et une analyse quantitative sur base des zones </t>
  </si>
  <si>
    <t>(de travail) (ou des locaux) de l'entreprise. L'AR prévention d'incendie laisse libre le choix de la méthode utilisée pour l'analyse des risques</t>
  </si>
  <si>
    <t>de la législation. Considérez ce document comme un premier effort dans l'approche des risques d'incendie. La méthode que vous utilisez pour la mise en oeuvre</t>
  </si>
  <si>
    <t>des mesures de prévention, déterminera largement si vous travaillez conformément à la loi et si vous prévenez ou combattez rapidement des incidents.</t>
  </si>
  <si>
    <t>1.3. Permis environnemental ou d'urbanisme: l'entreprise répond-elle à des conditions spécifiques qui ont éventuellement été exigées dans ce permis?</t>
  </si>
  <si>
    <t>une porte de 120 cm représente deux unités et suffit pour l'évacuation de 120 personnes)</t>
  </si>
  <si>
    <t xml:space="preserve">Cette largeur est de 60 cm. (p.e. une porte de 90cm est une unité et peut évacuer 60 personnes, </t>
  </si>
  <si>
    <t>Les zones suivantes doivent être analysées dans des tableaux séparés</t>
  </si>
  <si>
    <t>Analyse quantitative des risques d'incendie</t>
  </si>
  <si>
    <t>3° Tâches effectuées pour combattre le tout début d'incendie :</t>
  </si>
  <si>
    <t xml:space="preserve">6°    ………………                    conduit les services d'urgences sur le lieu du malheur </t>
  </si>
  <si>
    <t>A) Répartition et destination des locaux</t>
  </si>
  <si>
    <t>F) Situation des points de regroupement après l'évacuation</t>
  </si>
  <si>
    <t>B)  Liste des équipements de lutte contre l'incendie disponibles sur les lieux de travail</t>
  </si>
  <si>
    <t>C) Emplacement sur un plan des équipements de lutte contre l'incendie disponibles sur les lieux de travail</t>
  </si>
  <si>
    <t xml:space="preserve">° inventaire des produits dangereux  </t>
  </si>
  <si>
    <t>A) Compétence de se comporter de façon correcte afin d'empêcher un incendie pendant l'exécution des tâches</t>
  </si>
  <si>
    <t xml:space="preserve">B) Compétence d'agir de manière appropriée en cas de détection d'incendie ou de fumée </t>
  </si>
  <si>
    <t xml:space="preserve">F) Exercices d'évacuation sont organisés            fois par an </t>
  </si>
  <si>
    <t>Liste des équipements de lutte contre l'incendie disponible sur le lieu de travail et l'indentification sur un plan</t>
  </si>
  <si>
    <t>Liste des équipements de lutte contre l'incendie disponible sur le lieu de travail</t>
  </si>
  <si>
    <t xml:space="preserve">ou pour faciliter l'intervention des services d'urgences publics. Donc non seulement des extincteurs mais aussi: </t>
  </si>
  <si>
    <t>Plan d'emplacement des équipements de lutte contre l'incendie disponible sur les lieux de travail</t>
  </si>
  <si>
    <t>D) le service d'urgence public</t>
  </si>
  <si>
    <t>une analyse des dangers pour la santé et des risques pour les travailleurs (exposition aux conséquences d'incendies comme la fumée, l'évacuation, …)</t>
  </si>
  <si>
    <t>Pas ok</t>
  </si>
  <si>
    <t xml:space="preserve">L'analyse des risques est élaborée au niveau de l'ensemble de l'organisation, au niveau des groupes de postes de travail ou des fonctions et au niveau de l'individu. </t>
  </si>
  <si>
    <t xml:space="preserve">En outre la législation incendie s'applique aux lieux de travail. Sont compris dans la notion de lieux de travail : </t>
  </si>
  <si>
    <t xml:space="preserve">tous les lieux destinés à être un lieu de travail dans des immeubles de l'entreprise ou des établissement, </t>
  </si>
  <si>
    <t xml:space="preserve">y compris tout autre lieu sur le terrain de l'entreprise ou de l'établissement auquel les travailleurs ont accès dans le cadre de l'exécution de leur travail. </t>
  </si>
  <si>
    <r>
      <t>1) la présence de carburant (quantité &amp; inflammabilité), d'oxydant (oxygène) et de sources d'inflammation (</t>
    </r>
    <r>
      <rPr>
        <b/>
        <sz val="11"/>
        <color theme="3"/>
        <rFont val="Calibri"/>
        <family val="2"/>
        <scheme val="minor"/>
      </rPr>
      <t>énergie</t>
    </r>
    <r>
      <rPr>
        <sz val="11"/>
        <color theme="3"/>
        <rFont val="Calibri"/>
        <family val="2"/>
        <scheme val="minor"/>
      </rPr>
      <t xml:space="preserve">); </t>
    </r>
  </si>
  <si>
    <r>
      <t>2) les moyens de travail, les substances utilisées (quantité &amp; inflammabilité), les processus et leurs interactions éventuelles (</t>
    </r>
    <r>
      <rPr>
        <b/>
        <sz val="11"/>
        <color theme="3"/>
        <rFont val="Calibri"/>
        <family val="2"/>
        <scheme val="minor"/>
      </rPr>
      <t>énergie</t>
    </r>
    <r>
      <rPr>
        <sz val="11"/>
        <color theme="3"/>
        <rFont val="Calibri"/>
        <family val="2"/>
        <scheme val="minor"/>
      </rPr>
      <t xml:space="preserve">); </t>
    </r>
  </si>
  <si>
    <t>Conseils prescrits par la loi</t>
  </si>
  <si>
    <t>6.5. Y-a-t'il une réaction rapide en cas de détection d'incendie soit par une personne compétente ou bien par un avertissement automatique aux services d'urgence?</t>
  </si>
  <si>
    <t>Premier passage en revue de la liste + commentaires</t>
  </si>
  <si>
    <r>
      <t xml:space="preserve">2.2. La quantité de substances liquides inflammables stockée est-elle inférieure à: 
- 50 litres de liquides inflammables avec point éclair </t>
    </r>
    <r>
      <rPr>
        <sz val="11"/>
        <color theme="3"/>
        <rFont val="Calibri"/>
        <family val="2"/>
      </rPr>
      <t xml:space="preserve">≤ </t>
    </r>
    <r>
      <rPr>
        <sz val="11"/>
        <color theme="3"/>
        <rFont val="Calibri"/>
        <family val="2"/>
        <scheme val="minor"/>
      </rPr>
      <t xml:space="preserve">21°C (essence, thinner, aceton); 
- 500 litres de liquides inflammables avec point éclair &gt; 21°C et ≤ 50 °C (white spirit);
- 3000 litres de liquides inflammables avec point éclair &gt; 50°C et ≤ 100 °C (mazout, gasoil);                                                                                                    sauf s'ils sont stockés dans une armoire résistante au feu ou dans un local séparé par un mur et une porte coupe feu. </t>
    </r>
  </si>
  <si>
    <t>1.8. Le principe des trois feux verts est appliqué lors de l'achat des équipements de lutte contre l'incendie, comme les extincteurs? Selon l'article III.3-8 du Code du bien-être, le conseil du conseiller en prévention interne ou externe doit être demandé avant l'achat des équipements. Ce conseiller en prévention doit aussi rédiger un rapport de mise en service au moment de l'installation.</t>
  </si>
  <si>
    <t>3. Documents Code du bien-être au travail</t>
  </si>
  <si>
    <r>
      <t xml:space="preserve">3.1. Y-a-t-il un </t>
    </r>
    <r>
      <rPr>
        <b/>
        <sz val="11"/>
        <color theme="3"/>
        <rFont val="Calibri"/>
        <family val="2"/>
        <scheme val="minor"/>
      </rPr>
      <t>dossier relatif à la prévention de l'incendie</t>
    </r>
    <r>
      <rPr>
        <sz val="11"/>
        <color theme="3"/>
        <rFont val="Calibri"/>
        <family val="2"/>
        <scheme val="minor"/>
      </rPr>
      <t>, contenant les documents suivants :</t>
    </r>
  </si>
  <si>
    <t>3.1.1 l'analyse des risques et les mesures de prévention</t>
  </si>
  <si>
    <t>3.1.2 le document décrivant l'organisation du service de lutte contre l'incendie</t>
  </si>
  <si>
    <t>3.1.3 la procédure écrite comprise dans le plan d'urgence interne</t>
  </si>
  <si>
    <t>3.1.4 le plan d'évacuation</t>
  </si>
  <si>
    <t>3.1.5 le dossier d'intervention</t>
  </si>
  <si>
    <t>3.1.6 les constatations faites suite aux exercices d'évacuation</t>
  </si>
  <si>
    <t>3.1.7 une liste des équipements de lutte contre l'incendie disponibles sur les lieux de travail et leur situation sur un plan</t>
  </si>
  <si>
    <t>3.1.8 les dates de contrôle et d'entretien des équipements de lutte contre l'incendie, des installations de gaz, de chauffage, d'électricité et de traitement de l'air ainsi que les constats faits pendant ces contrôles</t>
  </si>
  <si>
    <t>3.1.9 la liste des dérogations éventuelles accordées à l'employeur sur base de l'article 52 du RGPT</t>
  </si>
  <si>
    <t>3.1.10 les conseils fournis par:
a) le conseiller en prévention compétent, et le cas échéant, le conseiller en prévention-médecin du travail</t>
  </si>
  <si>
    <t>3.1.11 les informations données éventuellement aux services d'urgence à leur demande, notamment avant la rédaction du plan d'urgence interne et le plan d'intervention</t>
  </si>
  <si>
    <r>
      <t xml:space="preserve">3.2. Il y a un </t>
    </r>
    <r>
      <rPr>
        <b/>
        <sz val="11"/>
        <color theme="3"/>
        <rFont val="Calibri"/>
        <family val="2"/>
        <scheme val="minor"/>
      </rPr>
      <t>plan d'urgence</t>
    </r>
    <r>
      <rPr>
        <sz val="11"/>
        <color theme="3"/>
        <rFont val="Calibri"/>
        <family val="2"/>
        <scheme val="minor"/>
      </rPr>
      <t xml:space="preserve"> interne qui contient les procédures écrites suivantes :</t>
    </r>
  </si>
  <si>
    <t>3.2.1 l'exécution des tâches confiées au service de lutte contre l'incendie</t>
  </si>
  <si>
    <t>3.2.2 l'évacuation des personnes</t>
  </si>
  <si>
    <t>3.2.3 les exercices d'évacuation</t>
  </si>
  <si>
    <t>3.2.4 l'emploi des équipements de lutte contre l'incendie</t>
  </si>
  <si>
    <t>3.2.5 les informations et la formations des travailleurs</t>
  </si>
  <si>
    <t>2.7. Y-a-t-il une coordination ou une collaboration lors de travaux de tiers avec un risque d'incendie (entrepreneurs qui effectuent des travaux au toit, de soudage, de meulage)? La loi sur le bien-être au travail exige  d'échanger des informations concernant les risques, de donner les mêmes informations que reçoivent aussi les propres travailleurs et une permission préalable pour les travaux avec un risque d'incendie supplémentaires (lisez art. III.3-27 du Code du bien-être au travail).</t>
  </si>
  <si>
    <t>2.6. Une permission supplémentaire de l'hiérarchie est-elle requise pour les travaux à risque d'incendie augmenté, comme le soudage ou le meulage (lisez art. III.3-28 et 29 du Code du bien-être au travail) ?</t>
  </si>
  <si>
    <t>2.3. Le stockage de substances inflammables est effectué dans un réservoir à double paroi ou au dessus d'une cuve. Le stockage de substances aisément inflammables (point éclair &lt; 21°C) est effectué dans une armoire résistante au feu conformément au Titre 5 du Livre III du Code du bien-être au travail</t>
  </si>
  <si>
    <t>1.2. Le Titre 3 du Livre III du Code du bien-être au travail exige des consultations des services d'urgence au sujet de l'équipement de lutte contre l'incendie (art. III.3-8 et III.3-16). Est-ce que cette consultation est effectuée/prévue?</t>
  </si>
  <si>
    <t xml:space="preserve">3. Contrôle de conformité au Titre 3 du Livre III du Code du bien-être </t>
  </si>
  <si>
    <t xml:space="preserve">Analyse des risques d'incendie selon le Titre 3, Livre III  du Code du bien-être au travail </t>
  </si>
  <si>
    <t>c) les services d'urgence. Le Titre 3, Livre III du Code du bien-être exige un entretien avec ces services</t>
  </si>
  <si>
    <t>3.6 Service de lutte contre l'incendie: ses membres, ont-ils reçu une formation pour acquérir les compétences nécessaires pour effectuer leurs tâches, compte tenu des exigences minimales (annexe III.3-1 Titre 3, Livre III Code du bien-être) ?</t>
  </si>
  <si>
    <t>5.1. De quand date l'installation électrique ? D'avant ou d'après 1983 ? Si elle date d'avant 1983, il s'agit d'une 'vieille' installation électrique et le titre 2, Livre III du Code du bien-être au travail exige une analyse des risques pour améliorer ces installations. Est-ce fait?</t>
  </si>
  <si>
    <t xml:space="preserve">Pas de CPPT.  </t>
  </si>
  <si>
    <t xml:space="preserve">Si des bouteilles d'oxygène et d'acétylène sont présentes, effectuez une contrôle des bouteilles de gaz, manomètres et tuyaux tous les 5 ans. Prévoyez aussi une charrette où les bouteilles peuvent être stockées ou fixées (dans une étagère ou fixée au mur avec des chaînes). </t>
  </si>
  <si>
    <t xml:space="preserve">Plus le resultat est élevé, plus les mesures de prévention seront sévères. Lisez aussi RGPT art. 52. </t>
  </si>
  <si>
    <t xml:space="preserve">Pas de permis feu nécessaire. </t>
  </si>
  <si>
    <t xml:space="preserve">Ne couvrez pas les batteries pendant la charge, ainsi l'hydrogène ne peut pas s'accumuler. </t>
  </si>
  <si>
    <t xml:space="preserve">Il est important de donner les instructions correctes aux travailleurs (ne pas retourner pour des effets personnels, …) et exercer cela au moins une fois par an (où se rassembler, comment contrôler si tout le monde a abandonné le bâtiment,…). </t>
  </si>
  <si>
    <t>7.2.3 les signaux d'alarme et d'alerte;</t>
  </si>
  <si>
    <t xml:space="preserve">7.1. L'employeur informe la hiérarchie et ses travailleurs de tous les risques, des mesures préventives et des procédures en cas d'urgence concernant les premiers soins, la lutte contre l'incendie et l'évacuation (art. III.3-25 et III.3-26 du Titre3, Livre III du Code du bien-être au travail). </t>
  </si>
  <si>
    <r>
      <t xml:space="preserve">7.2. L'employeur donne à tous les travailleurs, </t>
    </r>
    <r>
      <rPr>
        <b/>
        <sz val="11"/>
        <color theme="3"/>
        <rFont val="Calibri"/>
        <family val="2"/>
        <scheme val="minor"/>
      </rPr>
      <t>au plus tard le jour de l'entrée en fonction</t>
    </r>
    <r>
      <rPr>
        <sz val="11"/>
        <color theme="3"/>
        <rFont val="Calibri"/>
        <family val="2"/>
        <scheme val="minor"/>
      </rPr>
      <t>, toute information pertinente concernant:</t>
    </r>
  </si>
  <si>
    <r>
      <t>7.3. L'employeur prévoit les</t>
    </r>
    <r>
      <rPr>
        <b/>
        <sz val="11"/>
        <color theme="3"/>
        <rFont val="Calibri"/>
        <family val="2"/>
        <scheme val="minor"/>
      </rPr>
      <t xml:space="preserve"> formations nécessaires</t>
    </r>
    <r>
      <rPr>
        <sz val="11"/>
        <color theme="3"/>
        <rFont val="Calibri"/>
        <family val="2"/>
        <scheme val="minor"/>
      </rPr>
      <t xml:space="preserve"> pour tous les travailleurs pour obtenir les compétences suivantes:</t>
    </r>
  </si>
  <si>
    <t>8.3. Les sorties de secours sont-elles pourvues de l'éclairage de sécurité et de la signalisation appropriés conformément l'article III.3-11 Titre 3, Livre III du Code du bien-être au travail ?</t>
  </si>
  <si>
    <t xml:space="preserve">Faire un listing des moyens de lutte contre l'incendie et voir si le nombre d'extincteurs est suffisant.  Vérifier que chaque extincteur est adapté au feu potentiel qui pourrait se développper. Vérifier les pictogrammes. </t>
  </si>
  <si>
    <t xml:space="preserve">"Norme" assuralia : une unité d'extinction par 150m2 de surafce , avec un minimum de 2 unités d'extinction par niveau de construction. 1/2 unité = extincteur CO2 de 2 kg ou l, 1 unité = extincteur 6kg/l d'eau ou de poudre, 1 1/2 unités  = extincteur 9kg/l d'eau ou de poudre, 7 unités = extincteur 50kg/l d'eau, 10 unités= extincteur 50kg/l de poudre. </t>
  </si>
  <si>
    <t xml:space="preserve">Envisagez aussi la définition d'un bâtiment selon l'article III.3-2, 2° Titre 3, Livre III du Code du bien-être au travail. </t>
  </si>
  <si>
    <t>liquides combustibles: les liquides avec point éclair entre 55°C et 100°C.</t>
  </si>
  <si>
    <t>liquides inflammables: les liquides avec point éclair &lt; 55°C.</t>
  </si>
  <si>
    <t>Garage avec 3 fosses</t>
  </si>
  <si>
    <t xml:space="preserve">Les équipements mentionnés incluent tout équipement pour détecter, signaler, éteindre et limiter les conséquences nocives des incendies </t>
  </si>
  <si>
    <t xml:space="preserve">Du côté garage, il y a plus de 4000l d'huile (de vidange et neuve) = 4000l de liquides combustibles. </t>
  </si>
  <si>
    <t xml:space="preserve"> Il y a également une bouteille d'acétylène ainsi qu'une autre bouteille sous pression d'oxygène = liquides facilement inflammables. </t>
  </si>
  <si>
    <t xml:space="preserve">Enfin, il y a plus de 600l d'antigel. </t>
  </si>
  <si>
    <t xml:space="preserve">Nombre de m² (surface) : </t>
  </si>
  <si>
    <t>L'obligation d'effectuer une analyse des risques d'incendie est prévue dans le Code du bien-être au travail</t>
  </si>
  <si>
    <r>
      <rPr>
        <i/>
        <sz val="11"/>
        <color theme="3"/>
        <rFont val="Calibri"/>
        <family val="2"/>
        <scheme val="minor"/>
      </rPr>
      <t>1ère conclusion : l'analyse des risques d'incendie n'est pas une expertise pour l'assurance incendie (estimation des dommages possibles aux immeubles) mais</t>
    </r>
    <r>
      <rPr>
        <sz val="11"/>
        <color theme="3"/>
        <rFont val="Calibri"/>
        <family val="2"/>
        <scheme val="minor"/>
      </rPr>
      <t xml:space="preserve"> </t>
    </r>
  </si>
  <si>
    <t xml:space="preserve">Il convient de noter que la fonction mobile des chauffeurs a pour conséquence qu'il sont peu présents sur le lieu de travail. </t>
  </si>
  <si>
    <t xml:space="preserve">Réalisation du rapport </t>
  </si>
  <si>
    <t>Réalisation analyse de risques sur base des données
 et de la visite des lieux de travail</t>
  </si>
  <si>
    <t xml:space="preserve">Un des mécaniciens fume des cigarettes à l'intérieur. </t>
  </si>
  <si>
    <t xml:space="preserve">Le liquide en feu peut être projeté par la force du jet ou par le nuage de vapeur qui s'est formé avec pour résultat un retour de flamme. </t>
  </si>
  <si>
    <t>Risque brut d'incendie</t>
  </si>
  <si>
    <t xml:space="preserve">Il y a 4 extincteurs à poudre et un robinet d'incendie armé dans cette partie du garage. L'eau n'est pas vraiment conseillée pour les feux liquides (essence, alcool, huile, peinture…). </t>
  </si>
  <si>
    <t>incendie en raison de soudage, utilisation d'une disqueuse --&gt; étincelles</t>
  </si>
  <si>
    <t>incendie allumé par un fumeur car cigarette mal éteinte --&gt; un mécanicien fume à l'intérieur</t>
  </si>
  <si>
    <t>étincelles allumant des chiffons imprégnés lors de travaux de soudure ou avec une cigarette</t>
  </si>
  <si>
    <t xml:space="preserve">Plan interne d'urgence </t>
  </si>
  <si>
    <t>L'analyse des risques d'incendie que vous voyez/utilisez ici est rédigée avec le plus grand soin par Amelior sur base de la législation disponible le</t>
  </si>
  <si>
    <t>aucune procédure d'évacuation</t>
  </si>
  <si>
    <t xml:space="preserve">Description de la zone : Garage avec 3 fosses occupé par 3 mécaniciens. </t>
  </si>
  <si>
    <t xml:space="preserve">Nom : </t>
  </si>
  <si>
    <t xml:space="preserve">Adresse : </t>
  </si>
  <si>
    <t xml:space="preserve">Heures de travail: </t>
  </si>
  <si>
    <r>
      <rPr>
        <u/>
        <sz val="11"/>
        <color theme="3"/>
        <rFont val="Calibri"/>
        <family val="2"/>
      </rPr>
      <t>Occupation maximale (travailleurs propres)</t>
    </r>
    <r>
      <rPr>
        <sz val="11"/>
        <color theme="3"/>
        <rFont val="Calibri"/>
        <family val="2"/>
      </rPr>
      <t xml:space="preserve"> : </t>
    </r>
  </si>
  <si>
    <r>
      <rPr>
        <u/>
        <sz val="11"/>
        <color theme="3"/>
        <rFont val="Calibri"/>
        <family val="2"/>
      </rPr>
      <t>Occupation maximale (travailleurs de tiers)</t>
    </r>
    <r>
      <rPr>
        <sz val="11"/>
        <color theme="3"/>
        <rFont val="Calibri"/>
        <family val="2"/>
      </rPr>
      <t xml:space="preserve"> : </t>
    </r>
  </si>
  <si>
    <t xml:space="preserve">Conseiller en prévention interne: OUI - NON Niveau : 1/2/3 - Nom : </t>
  </si>
  <si>
    <t xml:space="preserve">Faites contrôler tous les 5 ans toute l'installation électrique (y compris la partie vieille) sur la basse tension. </t>
  </si>
  <si>
    <r>
      <t>Pendant la journée, la détection d'incendie peut avertir une personne compétente. Il s'agit d'une personne à même de réagir de manière appropriée et qui peut avertir les services d'urgence. En l'absence de cette personne et après les heures de bureau, il vaut mieux opter pour avertir automatiquement les services d'urgence.</t>
    </r>
    <r>
      <rPr>
        <u/>
        <sz val="11"/>
        <color theme="3"/>
        <rFont val="Calibri"/>
        <family val="2"/>
        <scheme val="minor"/>
      </rPr>
      <t xml:space="preserve"> </t>
    </r>
  </si>
  <si>
    <r>
      <t xml:space="preserve">Il y a au moins une voie d'évacuation si moins de 100 personnes sont présentes. Le corps de sapeurs-pompiers compétent peut imposer des voies d'évacuation supplémentaires. </t>
    </r>
    <r>
      <rPr>
        <u/>
        <sz val="11"/>
        <color theme="3"/>
        <rFont val="Calibri"/>
        <family val="2"/>
        <scheme val="minor"/>
      </rPr>
      <t/>
    </r>
  </si>
  <si>
    <t>substances incombustibles (acier - pierre - béton - plâtre...)</t>
  </si>
  <si>
    <t>à allumer avec un objet ardent (p.e. une cigarette )</t>
  </si>
  <si>
    <t>chauffrette d'un bus scolaire qui a pris feu lors d'une réparation dans le garage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</si>
</sst>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813]dd\-mmm\-yy;@"/>
  </numFmts>
  <fonts count="44" x14ac:knownFonts="1">
    <font>
      <sz val="11"/>
      <color theme="1"/>
      <name val="Calibri"/>
      <family val="2"/>
      <scheme val="minor"/>
    </font>
    <font>
      <b/>
      <sz val="11"/>
      <color theme="1"/>
      <name val="Calibri"/>
      <family val="2"/>
      <scheme val="minor"/>
    </font>
    <font>
      <sz val="16"/>
      <color theme="1"/>
      <name val="Calibri"/>
      <family val="2"/>
      <scheme val="minor"/>
    </font>
    <font>
      <b/>
      <sz val="11"/>
      <color rgb="FFFF0000"/>
      <name val="Calibri"/>
      <family val="2"/>
      <scheme val="minor"/>
    </font>
    <font>
      <b/>
      <sz val="11"/>
      <color rgb="FF00B050"/>
      <name val="Calibri"/>
      <family val="2"/>
      <scheme val="minor"/>
    </font>
    <font>
      <b/>
      <sz val="11"/>
      <color rgb="FFFFFF00"/>
      <name val="Calibri"/>
      <family val="2"/>
      <scheme val="minor"/>
    </font>
    <font>
      <b/>
      <sz val="11"/>
      <color rgb="FFFFC000"/>
      <name val="Calibri"/>
      <family val="2"/>
      <scheme val="minor"/>
    </font>
    <font>
      <b/>
      <sz val="11"/>
      <color rgb="FF0070C0"/>
      <name val="Calibri"/>
      <family val="2"/>
      <scheme val="minor"/>
    </font>
    <font>
      <b/>
      <sz val="11"/>
      <color theme="3"/>
      <name val="Calibri"/>
      <family val="2"/>
      <scheme val="minor"/>
    </font>
    <font>
      <u/>
      <sz val="11"/>
      <color theme="10"/>
      <name val="Calibri"/>
      <family val="2"/>
    </font>
    <font>
      <sz val="10"/>
      <name val="Arial"/>
      <family val="2"/>
    </font>
    <font>
      <sz val="11"/>
      <color theme="1"/>
      <name val="Calibri"/>
      <family val="2"/>
    </font>
    <font>
      <sz val="9"/>
      <name val="Arial"/>
      <family val="2"/>
    </font>
    <font>
      <u/>
      <sz val="11"/>
      <color theme="10"/>
      <name val="Calibri"/>
      <family val="2"/>
      <scheme val="minor"/>
    </font>
    <font>
      <u/>
      <sz val="11"/>
      <color theme="1"/>
      <name val="Calibri"/>
      <family val="2"/>
      <scheme val="minor"/>
    </font>
    <font>
      <b/>
      <sz val="12"/>
      <color theme="1"/>
      <name val="Calibri"/>
      <family val="2"/>
      <scheme val="minor"/>
    </font>
    <font>
      <b/>
      <sz val="11"/>
      <name val="Calibri"/>
      <family val="2"/>
      <scheme val="minor"/>
    </font>
    <font>
      <sz val="14"/>
      <color theme="3"/>
      <name val="Calibri"/>
      <family val="2"/>
      <scheme val="minor"/>
    </font>
    <font>
      <b/>
      <sz val="14"/>
      <color theme="3"/>
      <name val="Calibri"/>
      <family val="2"/>
      <scheme val="minor"/>
    </font>
    <font>
      <b/>
      <sz val="16"/>
      <color theme="3"/>
      <name val="Calibri"/>
      <family val="2"/>
      <scheme val="minor"/>
    </font>
    <font>
      <sz val="11"/>
      <color theme="3"/>
      <name val="Calibri"/>
      <family val="2"/>
      <scheme val="minor"/>
    </font>
    <font>
      <b/>
      <sz val="11"/>
      <color theme="3"/>
      <name val="Calibri"/>
      <family val="2"/>
    </font>
    <font>
      <b/>
      <i/>
      <sz val="11"/>
      <color theme="3"/>
      <name val="Calibri"/>
      <family val="2"/>
      <scheme val="minor"/>
    </font>
    <font>
      <b/>
      <u/>
      <sz val="11"/>
      <color theme="3"/>
      <name val="Calibri"/>
      <family val="2"/>
      <scheme val="minor"/>
    </font>
    <font>
      <b/>
      <sz val="12"/>
      <color theme="3"/>
      <name val="Calibri"/>
      <family val="2"/>
      <scheme val="minor"/>
    </font>
    <font>
      <u/>
      <sz val="11"/>
      <color theme="3"/>
      <name val="Calibri"/>
      <family val="2"/>
      <scheme val="minor"/>
    </font>
    <font>
      <sz val="11"/>
      <color theme="3"/>
      <name val="Calibri"/>
      <family val="2"/>
    </font>
    <font>
      <i/>
      <sz val="10"/>
      <color theme="3"/>
      <name val="Calibri"/>
      <family val="2"/>
    </font>
    <font>
      <i/>
      <sz val="11"/>
      <color theme="3"/>
      <name val="Calibri"/>
      <family val="2"/>
      <scheme val="minor"/>
    </font>
    <font>
      <sz val="16"/>
      <color theme="3"/>
      <name val="Calibri"/>
      <family val="2"/>
      <scheme val="minor"/>
    </font>
    <font>
      <sz val="10"/>
      <color theme="3"/>
      <name val="Arial"/>
      <family val="2"/>
    </font>
    <font>
      <b/>
      <i/>
      <sz val="12"/>
      <color theme="3"/>
      <name val="Calibri"/>
      <family val="2"/>
      <scheme val="minor"/>
    </font>
    <font>
      <sz val="12"/>
      <color theme="1"/>
      <name val="Calibri"/>
      <family val="2"/>
      <scheme val="minor"/>
    </font>
    <font>
      <i/>
      <sz val="10"/>
      <color theme="3"/>
      <name val="Calibri"/>
      <family val="2"/>
      <scheme val="minor"/>
    </font>
    <font>
      <sz val="12"/>
      <color theme="3"/>
      <name val="Calibri"/>
      <family val="2"/>
      <scheme val="minor"/>
    </font>
    <font>
      <b/>
      <u/>
      <sz val="12"/>
      <color theme="3"/>
      <name val="Calibri"/>
      <family val="2"/>
      <scheme val="minor"/>
    </font>
    <font>
      <b/>
      <u/>
      <sz val="12"/>
      <color theme="3"/>
      <name val="Times New Roman"/>
      <family val="1"/>
    </font>
    <font>
      <sz val="11"/>
      <name val="Calibri"/>
      <family val="2"/>
      <scheme val="minor"/>
    </font>
    <font>
      <b/>
      <sz val="9"/>
      <name val="Arial"/>
      <family val="2"/>
    </font>
    <font>
      <sz val="11"/>
      <color theme="3" tint="-0.249977111117893"/>
      <name val="Calibri"/>
      <family val="2"/>
    </font>
    <font>
      <i/>
      <sz val="11"/>
      <color theme="3"/>
      <name val="Calibri"/>
      <family val="2"/>
    </font>
    <font>
      <u/>
      <sz val="11"/>
      <color theme="3"/>
      <name val="Calibri"/>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bgColor indexed="64"/>
      </patternFill>
    </fill>
    <fill>
      <patternFill patternType="solid">
        <fgColor theme="2"/>
        <bgColor indexed="64"/>
      </patternFill>
    </fill>
    <fill>
      <patternFill patternType="solid">
        <fgColor theme="0"/>
        <bgColor indexed="64"/>
      </patternFill>
    </fill>
    <fill>
      <patternFill patternType="solid">
        <fgColor rgb="FF66FF3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theme="6"/>
      </left>
      <right style="medium">
        <color theme="6"/>
      </right>
      <top style="medium">
        <color theme="6"/>
      </top>
      <bottom style="medium">
        <color theme="6"/>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diagonal/>
    </border>
    <border>
      <left/>
      <right style="medium">
        <color theme="6"/>
      </right>
      <top/>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thin">
        <color indexed="64"/>
      </left>
      <right style="medium">
        <color theme="6"/>
      </right>
      <top style="medium">
        <color theme="6"/>
      </top>
      <bottom style="medium">
        <color theme="6"/>
      </bottom>
      <diagonal/>
    </border>
    <border>
      <left style="medium">
        <color theme="6"/>
      </left>
      <right/>
      <top style="medium">
        <color theme="6"/>
      </top>
      <bottom style="medium">
        <color theme="6"/>
      </bottom>
      <diagonal/>
    </border>
    <border>
      <left style="medium">
        <color theme="6"/>
      </left>
      <right style="thin">
        <color indexed="64"/>
      </right>
      <top style="medium">
        <color theme="6"/>
      </top>
      <bottom style="medium">
        <color theme="6"/>
      </bottom>
      <diagonal/>
    </border>
    <border>
      <left style="medium">
        <color theme="6"/>
      </left>
      <right style="thin">
        <color indexed="64"/>
      </right>
      <top style="medium">
        <color theme="6"/>
      </top>
      <bottom/>
      <diagonal/>
    </border>
    <border>
      <left style="thin">
        <color indexed="64"/>
      </left>
      <right style="medium">
        <color theme="6"/>
      </right>
      <top style="medium">
        <color theme="6"/>
      </top>
      <bottom/>
      <diagonal/>
    </border>
    <border>
      <left style="medium">
        <color theme="6"/>
      </left>
      <right/>
      <top style="thin">
        <color theme="6"/>
      </top>
      <bottom style="thin">
        <color theme="6"/>
      </bottom>
      <diagonal/>
    </border>
    <border>
      <left style="medium">
        <color theme="6"/>
      </left>
      <right style="thin">
        <color theme="6"/>
      </right>
      <top style="medium">
        <color theme="6"/>
      </top>
      <bottom style="thin">
        <color theme="6"/>
      </bottom>
      <diagonal/>
    </border>
    <border>
      <left style="thin">
        <color theme="6"/>
      </left>
      <right style="thin">
        <color theme="6"/>
      </right>
      <top style="medium">
        <color theme="6"/>
      </top>
      <bottom style="thin">
        <color theme="6"/>
      </bottom>
      <diagonal/>
    </border>
    <border>
      <left style="thin">
        <color theme="6"/>
      </left>
      <right style="medium">
        <color theme="6"/>
      </right>
      <top style="medium">
        <color theme="6"/>
      </top>
      <bottom style="thin">
        <color theme="6"/>
      </bottom>
      <diagonal/>
    </border>
    <border>
      <left style="medium">
        <color theme="6"/>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6"/>
      </left>
      <right style="medium">
        <color theme="6"/>
      </right>
      <top style="thin">
        <color theme="6"/>
      </top>
      <bottom style="thin">
        <color theme="6"/>
      </bottom>
      <diagonal/>
    </border>
    <border>
      <left style="medium">
        <color theme="6"/>
      </left>
      <right style="thin">
        <color theme="6"/>
      </right>
      <top style="thin">
        <color theme="6"/>
      </top>
      <bottom style="medium">
        <color theme="6"/>
      </bottom>
      <diagonal/>
    </border>
    <border>
      <left style="thin">
        <color theme="6"/>
      </left>
      <right style="thin">
        <color theme="6"/>
      </right>
      <top style="thin">
        <color theme="6"/>
      </top>
      <bottom style="medium">
        <color theme="6"/>
      </bottom>
      <diagonal/>
    </border>
    <border>
      <left style="thin">
        <color theme="6"/>
      </left>
      <right style="medium">
        <color theme="6"/>
      </right>
      <top style="thin">
        <color theme="6"/>
      </top>
      <bottom style="medium">
        <color theme="6"/>
      </bottom>
      <diagonal/>
    </border>
    <border>
      <left style="medium">
        <color theme="6"/>
      </left>
      <right style="thin">
        <color theme="6"/>
      </right>
      <top style="thin">
        <color theme="6"/>
      </top>
      <bottom/>
      <diagonal/>
    </border>
    <border>
      <left style="thin">
        <color theme="6"/>
      </left>
      <right style="thin">
        <color theme="6"/>
      </right>
      <top style="thin">
        <color theme="6"/>
      </top>
      <bottom/>
      <diagonal/>
    </border>
    <border>
      <left style="thin">
        <color theme="6"/>
      </left>
      <right style="medium">
        <color theme="6"/>
      </right>
      <top style="thin">
        <color theme="6"/>
      </top>
      <bottom/>
      <diagonal/>
    </border>
    <border>
      <left style="medium">
        <color theme="6"/>
      </left>
      <right style="mediumDashed">
        <color theme="6"/>
      </right>
      <top style="mediumDashed">
        <color theme="6"/>
      </top>
      <bottom style="mediumDashed">
        <color theme="6"/>
      </bottom>
      <diagonal/>
    </border>
    <border>
      <left style="mediumDashed">
        <color theme="6"/>
      </left>
      <right style="mediumDashed">
        <color theme="6"/>
      </right>
      <top style="mediumDashed">
        <color theme="6"/>
      </top>
      <bottom style="mediumDashed">
        <color theme="6"/>
      </bottom>
      <diagonal/>
    </border>
    <border>
      <left style="mediumDashed">
        <color theme="6"/>
      </left>
      <right style="medium">
        <color theme="6"/>
      </right>
      <top style="mediumDashed">
        <color theme="6"/>
      </top>
      <bottom style="mediumDashed">
        <color theme="6"/>
      </bottom>
      <diagonal/>
    </border>
    <border>
      <left style="medium">
        <color theme="6"/>
      </left>
      <right style="mediumDashed">
        <color theme="6"/>
      </right>
      <top style="mediumDashed">
        <color theme="6"/>
      </top>
      <bottom style="medium">
        <color theme="6"/>
      </bottom>
      <diagonal/>
    </border>
    <border>
      <left style="mediumDashed">
        <color theme="6"/>
      </left>
      <right style="mediumDashed">
        <color theme="6"/>
      </right>
      <top style="mediumDashed">
        <color theme="6"/>
      </top>
      <bottom style="medium">
        <color theme="6"/>
      </bottom>
      <diagonal/>
    </border>
    <border>
      <left style="mediumDashed">
        <color theme="6"/>
      </left>
      <right style="medium">
        <color theme="6"/>
      </right>
      <top style="mediumDashed">
        <color theme="6"/>
      </top>
      <bottom style="medium">
        <color theme="6"/>
      </bottom>
      <diagonal/>
    </border>
    <border>
      <left style="medium">
        <color theme="6"/>
      </left>
      <right style="mediumDashed">
        <color theme="6"/>
      </right>
      <top style="medium">
        <color theme="6"/>
      </top>
      <bottom style="mediumDashed">
        <color theme="6"/>
      </bottom>
      <diagonal/>
    </border>
    <border>
      <left style="mediumDashed">
        <color theme="6"/>
      </left>
      <right style="mediumDashed">
        <color theme="6"/>
      </right>
      <top style="medium">
        <color theme="6"/>
      </top>
      <bottom style="mediumDashed">
        <color theme="6"/>
      </bottom>
      <diagonal/>
    </border>
    <border>
      <left style="mediumDashed">
        <color theme="6"/>
      </left>
      <right style="medium">
        <color theme="6"/>
      </right>
      <top style="medium">
        <color theme="6"/>
      </top>
      <bottom style="mediumDashed">
        <color theme="6"/>
      </bottom>
      <diagonal/>
    </border>
    <border>
      <left/>
      <right style="medium">
        <color theme="6"/>
      </right>
      <top style="mediumDashed">
        <color theme="6"/>
      </top>
      <bottom/>
      <diagonal/>
    </border>
    <border>
      <left/>
      <right/>
      <top style="mediumDashed">
        <color theme="6"/>
      </top>
      <bottom/>
      <diagonal/>
    </border>
    <border>
      <left/>
      <right/>
      <top style="medium">
        <color theme="6"/>
      </top>
      <bottom style="medium">
        <color theme="6"/>
      </bottom>
      <diagonal/>
    </border>
    <border>
      <left/>
      <right style="medium">
        <color theme="6"/>
      </right>
      <top style="medium">
        <color theme="6"/>
      </top>
      <bottom style="medium">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top style="thin">
        <color theme="6"/>
      </top>
      <bottom/>
      <diagonal/>
    </border>
    <border>
      <left/>
      <right style="medium">
        <color theme="6"/>
      </right>
      <top style="thin">
        <color theme="6"/>
      </top>
      <bottom/>
      <diagonal/>
    </border>
    <border>
      <left style="medium">
        <color theme="6"/>
      </left>
      <right style="medium">
        <color theme="6"/>
      </right>
      <top style="medium">
        <color theme="6"/>
      </top>
      <bottom/>
      <diagonal/>
    </border>
    <border>
      <left style="medium">
        <color theme="6"/>
      </left>
      <right style="medium">
        <color theme="6"/>
      </right>
      <top/>
      <bottom/>
      <diagonal/>
    </border>
    <border>
      <left/>
      <right/>
      <top style="thin">
        <color theme="6"/>
      </top>
      <bottom/>
      <diagonal/>
    </border>
    <border>
      <left style="medium">
        <color theme="6"/>
      </left>
      <right/>
      <top style="thin">
        <color theme="6"/>
      </top>
      <bottom style="medium">
        <color theme="6"/>
      </bottom>
      <diagonal/>
    </border>
    <border>
      <left style="medium">
        <color theme="6"/>
      </left>
      <right style="thin">
        <color indexed="64"/>
      </right>
      <top style="thin">
        <color theme="6"/>
      </top>
      <bottom style="medium">
        <color theme="6"/>
      </bottom>
      <diagonal/>
    </border>
    <border>
      <left style="thin">
        <color indexed="64"/>
      </left>
      <right style="medium">
        <color theme="6"/>
      </right>
      <top style="thin">
        <color theme="6"/>
      </top>
      <bottom style="medium">
        <color theme="6"/>
      </bottom>
      <diagonal/>
    </border>
    <border>
      <left/>
      <right style="medium">
        <color theme="3" tint="0.79998168889431442"/>
      </right>
      <top style="medium">
        <color theme="6"/>
      </top>
      <bottom style="medium">
        <color theme="6"/>
      </bottom>
      <diagonal/>
    </border>
    <border>
      <left/>
      <right style="thin">
        <color theme="6"/>
      </right>
      <top style="thin">
        <color theme="6"/>
      </top>
      <bottom/>
      <diagonal/>
    </border>
    <border>
      <left/>
      <right style="thin">
        <color theme="6"/>
      </right>
      <top/>
      <bottom/>
      <diagonal/>
    </border>
    <border>
      <left/>
      <right style="thin">
        <color theme="6"/>
      </right>
      <top/>
      <bottom style="thin">
        <color theme="6"/>
      </bottom>
      <diagonal/>
    </border>
    <border>
      <left/>
      <right style="thin">
        <color theme="6"/>
      </right>
      <top/>
      <bottom style="medium">
        <color theme="6"/>
      </bottom>
      <diagonal/>
    </border>
  </borders>
  <cellStyleXfs count="9">
    <xf numFmtId="0" fontId="0" fillId="0" borderId="0"/>
    <xf numFmtId="0" fontId="9" fillId="0" borderId="0" applyNumberFormat="0" applyFill="0" applyBorder="0" applyAlignment="0" applyProtection="0">
      <alignment vertical="top"/>
      <protection locked="0"/>
    </xf>
    <xf numFmtId="0" fontId="10" fillId="0" borderId="0"/>
    <xf numFmtId="0" fontId="13" fillId="0" borderId="0" applyNumberFormat="0" applyFill="0" applyBorder="0" applyAlignment="0" applyProtection="0"/>
    <xf numFmtId="164" fontId="10" fillId="0" borderId="0" applyFont="0" applyFill="0" applyBorder="0" applyAlignment="0" applyProtection="0"/>
    <xf numFmtId="0" fontId="10" fillId="0" borderId="0"/>
    <xf numFmtId="0" fontId="10" fillId="0" borderId="0"/>
    <xf numFmtId="0" fontId="10" fillId="0" borderId="0"/>
    <xf numFmtId="0" fontId="10" fillId="0" borderId="0"/>
  </cellStyleXfs>
  <cellXfs count="503">
    <xf numFmtId="0" fontId="0" fillId="0" borderId="0" xfId="0"/>
    <xf numFmtId="0" fontId="12" fillId="0" borderId="1" xfId="2" applyFont="1" applyBorder="1" applyAlignment="1">
      <alignment horizontal="center" vertical="top" wrapText="1"/>
    </xf>
    <xf numFmtId="0" fontId="0" fillId="6" borderId="0" xfId="0" applyFill="1"/>
    <xf numFmtId="0" fontId="8" fillId="4" borderId="0" xfId="0" applyFont="1" applyFill="1" applyBorder="1" applyAlignment="1"/>
    <xf numFmtId="0" fontId="8" fillId="4" borderId="0" xfId="0" applyFont="1" applyFill="1" applyBorder="1" applyAlignment="1">
      <alignment vertical="top"/>
    </xf>
    <xf numFmtId="0" fontId="8" fillId="4" borderId="0" xfId="0" applyFont="1" applyFill="1" applyBorder="1"/>
    <xf numFmtId="0" fontId="0" fillId="6" borderId="6" xfId="0" applyFill="1" applyBorder="1"/>
    <xf numFmtId="0" fontId="0" fillId="6" borderId="7" xfId="0" applyFill="1" applyBorder="1"/>
    <xf numFmtId="0" fontId="18" fillId="6" borderId="5" xfId="0" applyFont="1" applyFill="1" applyBorder="1"/>
    <xf numFmtId="0" fontId="17" fillId="6" borderId="6" xfId="0" applyFont="1" applyFill="1" applyBorder="1"/>
    <xf numFmtId="0" fontId="17" fillId="6" borderId="7" xfId="0" applyFont="1" applyFill="1" applyBorder="1"/>
    <xf numFmtId="0" fontId="8" fillId="4" borderId="9" xfId="0" applyFont="1" applyFill="1" applyBorder="1" applyAlignment="1">
      <alignment horizontal="center"/>
    </xf>
    <xf numFmtId="0" fontId="8" fillId="4" borderId="9" xfId="0" applyFont="1" applyFill="1" applyBorder="1"/>
    <xf numFmtId="0" fontId="19" fillId="6" borderId="0" xfId="0" applyFont="1" applyFill="1" applyBorder="1" applyAlignment="1">
      <alignment vertical="top"/>
    </xf>
    <xf numFmtId="0" fontId="20" fillId="6" borderId="0" xfId="0" applyFont="1" applyFill="1" applyBorder="1" applyAlignment="1">
      <alignment vertical="top"/>
    </xf>
    <xf numFmtId="0" fontId="20" fillId="6" borderId="0" xfId="0" applyFont="1" applyFill="1" applyBorder="1" applyAlignment="1">
      <alignment vertical="top" wrapText="1"/>
    </xf>
    <xf numFmtId="0" fontId="11" fillId="4" borderId="0" xfId="0" applyFont="1" applyFill="1" applyBorder="1"/>
    <xf numFmtId="0" fontId="11" fillId="4" borderId="0" xfId="0" applyFont="1" applyFill="1" applyBorder="1" applyAlignment="1">
      <alignment vertical="top" wrapText="1"/>
    </xf>
    <xf numFmtId="0" fontId="11" fillId="4" borderId="11" xfId="0" applyFont="1" applyFill="1" applyBorder="1"/>
    <xf numFmtId="0" fontId="11" fillId="4" borderId="11" xfId="0" applyFont="1" applyFill="1" applyBorder="1" applyAlignment="1">
      <alignment vertical="top" wrapText="1"/>
    </xf>
    <xf numFmtId="0" fontId="8" fillId="6" borderId="20" xfId="0" applyFont="1" applyFill="1" applyBorder="1" applyAlignment="1">
      <alignment horizontal="center" vertical="center"/>
    </xf>
    <xf numFmtId="0" fontId="8" fillId="6" borderId="20" xfId="0" applyFont="1" applyFill="1" applyBorder="1" applyAlignment="1">
      <alignment horizontal="center" vertical="center" wrapText="1"/>
    </xf>
    <xf numFmtId="0" fontId="0" fillId="4" borderId="23" xfId="0" applyFont="1" applyFill="1" applyBorder="1" applyAlignment="1">
      <alignment vertical="top" wrapText="1"/>
    </xf>
    <xf numFmtId="0" fontId="0" fillId="4" borderId="23" xfId="0" applyFont="1" applyFill="1" applyBorder="1" applyAlignment="1">
      <alignment vertical="top"/>
    </xf>
    <xf numFmtId="0" fontId="12" fillId="0" borderId="23" xfId="2" applyFont="1" applyBorder="1" applyAlignment="1">
      <alignment horizontal="center" vertical="top" wrapText="1"/>
    </xf>
    <xf numFmtId="0" fontId="20" fillId="0" borderId="23" xfId="0" applyFont="1" applyFill="1" applyBorder="1" applyAlignment="1">
      <alignment horizontal="left" vertical="top"/>
    </xf>
    <xf numFmtId="0" fontId="0" fillId="0" borderId="23"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23" xfId="0" applyFont="1" applyBorder="1" applyAlignment="1">
      <alignment horizontal="left" vertical="top"/>
    </xf>
    <xf numFmtId="0" fontId="20" fillId="4" borderId="23" xfId="0" applyFont="1" applyFill="1" applyBorder="1" applyAlignment="1">
      <alignment vertical="top" wrapText="1"/>
    </xf>
    <xf numFmtId="0" fontId="20" fillId="4" borderId="23" xfId="0" applyFont="1" applyFill="1" applyBorder="1" applyAlignment="1">
      <alignment vertical="top"/>
    </xf>
    <xf numFmtId="0" fontId="20" fillId="0" borderId="22" xfId="0" applyFont="1" applyBorder="1" applyAlignment="1">
      <alignment horizontal="left" vertical="center" wrapText="1"/>
    </xf>
    <xf numFmtId="0" fontId="0" fillId="0" borderId="23" xfId="0" applyFont="1" applyBorder="1" applyAlignment="1">
      <alignment horizontal="left" vertical="top" wrapText="1"/>
    </xf>
    <xf numFmtId="0" fontId="20" fillId="0" borderId="23" xfId="0" applyFont="1" applyBorder="1" applyAlignment="1">
      <alignment vertical="top" wrapText="1"/>
    </xf>
    <xf numFmtId="0" fontId="20" fillId="0" borderId="23" xfId="0" applyFont="1" applyBorder="1" applyAlignment="1">
      <alignment vertical="top"/>
    </xf>
    <xf numFmtId="0" fontId="0" fillId="0" borderId="23" xfId="0" applyFont="1" applyBorder="1" applyAlignment="1">
      <alignment vertical="top" wrapText="1"/>
    </xf>
    <xf numFmtId="0" fontId="20" fillId="0" borderId="23" xfId="0" applyFont="1" applyFill="1" applyBorder="1" applyAlignment="1">
      <alignment vertical="top"/>
    </xf>
    <xf numFmtId="0" fontId="0" fillId="0" borderId="23" xfId="0" applyFont="1" applyFill="1" applyBorder="1" applyAlignment="1">
      <alignment vertical="top" wrapText="1"/>
    </xf>
    <xf numFmtId="0" fontId="0" fillId="3" borderId="23" xfId="0" applyFont="1" applyFill="1" applyBorder="1" applyAlignment="1">
      <alignment vertical="top" wrapText="1"/>
    </xf>
    <xf numFmtId="0" fontId="20" fillId="0" borderId="22" xfId="0" applyFont="1" applyBorder="1"/>
    <xf numFmtId="0" fontId="20" fillId="0" borderId="22" xfId="0" applyFont="1" applyBorder="1" applyAlignment="1">
      <alignment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Fill="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wrapText="1"/>
    </xf>
    <xf numFmtId="0" fontId="8" fillId="0" borderId="22" xfId="0" applyFont="1" applyBorder="1"/>
    <xf numFmtId="0" fontId="8" fillId="0" borderId="23" xfId="0" applyFont="1" applyBorder="1" applyAlignment="1">
      <alignment horizontal="center"/>
    </xf>
    <xf numFmtId="0" fontId="8" fillId="0" borderId="24" xfId="0" applyFont="1" applyBorder="1" applyAlignment="1">
      <alignment horizontal="center"/>
    </xf>
    <xf numFmtId="0" fontId="20" fillId="0" borderId="24" xfId="0" applyFont="1" applyBorder="1" applyAlignment="1">
      <alignment horizontal="center" vertical="center"/>
    </xf>
    <xf numFmtId="0" fontId="20" fillId="0" borderId="27" xfId="0" applyFont="1" applyBorder="1" applyAlignment="1">
      <alignment horizontal="center" vertical="center"/>
    </xf>
    <xf numFmtId="0" fontId="8" fillId="0" borderId="24" xfId="0" applyFont="1" applyBorder="1" applyAlignment="1">
      <alignment horizontal="center" vertical="center"/>
    </xf>
    <xf numFmtId="0" fontId="21" fillId="0" borderId="22" xfId="0" applyFont="1" applyBorder="1" applyAlignment="1">
      <alignment horizontal="center" vertical="center"/>
    </xf>
    <xf numFmtId="0" fontId="20" fillId="0" borderId="22" xfId="0" applyFont="1" applyBorder="1" applyAlignment="1">
      <alignment horizontal="center" vertical="center"/>
    </xf>
    <xf numFmtId="0" fontId="20" fillId="0" borderId="28" xfId="0" applyFont="1" applyBorder="1" applyAlignment="1">
      <alignment horizontal="center" vertical="center"/>
    </xf>
    <xf numFmtId="0" fontId="20" fillId="0" borderId="22" xfId="0" applyFont="1" applyBorder="1" applyAlignment="1">
      <alignment horizontal="left" vertical="top"/>
    </xf>
    <xf numFmtId="0" fontId="20" fillId="0" borderId="25" xfId="0" applyFont="1" applyBorder="1" applyAlignment="1">
      <alignment horizontal="left" vertical="top"/>
    </xf>
    <xf numFmtId="0" fontId="8" fillId="0" borderId="22" xfId="0" applyFont="1" applyBorder="1" applyAlignment="1">
      <alignment horizontal="center"/>
    </xf>
    <xf numFmtId="0" fontId="20" fillId="0" borderId="22" xfId="0" applyFont="1" applyBorder="1" applyAlignment="1">
      <alignment vertical="center"/>
    </xf>
    <xf numFmtId="0" fontId="20" fillId="0" borderId="22" xfId="0" applyFont="1" applyBorder="1" applyAlignment="1">
      <alignment vertical="center" wrapText="1"/>
    </xf>
    <xf numFmtId="0" fontId="20" fillId="0" borderId="25" xfId="0" applyFont="1" applyBorder="1" applyAlignment="1">
      <alignment vertical="center"/>
    </xf>
    <xf numFmtId="0" fontId="20" fillId="0" borderId="25" xfId="0" applyFont="1" applyBorder="1" applyAlignment="1">
      <alignment wrapText="1"/>
    </xf>
    <xf numFmtId="0" fontId="20" fillId="0" borderId="25" xfId="0" applyFont="1" applyBorder="1"/>
    <xf numFmtId="0" fontId="20" fillId="0" borderId="28" xfId="0" applyFont="1" applyBorder="1"/>
    <xf numFmtId="0" fontId="20" fillId="0" borderId="30" xfId="0" applyFont="1" applyBorder="1" applyAlignment="1">
      <alignment horizontal="center" vertical="center"/>
    </xf>
    <xf numFmtId="0" fontId="20" fillId="0" borderId="25" xfId="0" applyFont="1" applyBorder="1" applyAlignment="1">
      <alignment horizontal="center" vertical="center"/>
    </xf>
    <xf numFmtId="0" fontId="20" fillId="0" borderId="24" xfId="0" applyFont="1" applyBorder="1" applyAlignment="1">
      <alignment horizontal="center"/>
    </xf>
    <xf numFmtId="0" fontId="20" fillId="0" borderId="27" xfId="0" applyFont="1" applyBorder="1" applyAlignment="1">
      <alignment horizontal="center"/>
    </xf>
    <xf numFmtId="0" fontId="24" fillId="6" borderId="0" xfId="0" applyFont="1" applyFill="1"/>
    <xf numFmtId="0" fontId="20" fillId="4" borderId="0" xfId="0" applyFont="1" applyFill="1" applyAlignment="1">
      <alignment vertical="top"/>
    </xf>
    <xf numFmtId="0" fontId="20" fillId="4" borderId="0" xfId="0" applyFont="1" applyFill="1"/>
    <xf numFmtId="0" fontId="20" fillId="7" borderId="0" xfId="0" applyFont="1" applyFill="1"/>
    <xf numFmtId="0" fontId="24" fillId="6" borderId="0" xfId="0" applyFont="1" applyFill="1" applyBorder="1"/>
    <xf numFmtId="0" fontId="24" fillId="6" borderId="0" xfId="0" applyFont="1" applyFill="1" applyBorder="1" applyAlignment="1"/>
    <xf numFmtId="0" fontId="19" fillId="6" borderId="5" xfId="0" applyFont="1" applyFill="1" applyBorder="1"/>
    <xf numFmtId="0" fontId="0" fillId="4" borderId="31" xfId="0"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0" fillId="4" borderId="36" xfId="0" applyFill="1" applyBorder="1" applyAlignment="1">
      <alignment horizontal="center"/>
    </xf>
    <xf numFmtId="0" fontId="8" fillId="4" borderId="37" xfId="0" applyFont="1" applyFill="1" applyBorder="1" applyAlignment="1">
      <alignment horizontal="center"/>
    </xf>
    <xf numFmtId="0" fontId="8" fillId="4" borderId="39" xfId="0" applyFont="1" applyFill="1" applyBorder="1" applyAlignment="1">
      <alignment horizontal="center"/>
    </xf>
    <xf numFmtId="0" fontId="35" fillId="4" borderId="8" xfId="0" applyFont="1" applyFill="1" applyBorder="1" applyAlignment="1"/>
    <xf numFmtId="0" fontId="35" fillId="4" borderId="8" xfId="0" applyFont="1" applyFill="1" applyBorder="1" applyAlignment="1">
      <alignment vertical="top"/>
    </xf>
    <xf numFmtId="0" fontId="20" fillId="7" borderId="0" xfId="0" applyFont="1" applyFill="1" applyBorder="1" applyAlignment="1">
      <alignment horizontal="center"/>
    </xf>
    <xf numFmtId="0" fontId="20" fillId="7" borderId="0" xfId="0" applyFont="1" applyFill="1" applyBorder="1"/>
    <xf numFmtId="0" fontId="19" fillId="6" borderId="5" xfId="0" applyFont="1" applyFill="1" applyBorder="1" applyAlignment="1"/>
    <xf numFmtId="0" fontId="17" fillId="6" borderId="6" xfId="0" applyFont="1" applyFill="1" applyBorder="1" applyAlignment="1"/>
    <xf numFmtId="0" fontId="18" fillId="6" borderId="6" xfId="0" applyFont="1" applyFill="1" applyBorder="1"/>
    <xf numFmtId="0" fontId="18" fillId="6" borderId="7" xfId="0" applyFont="1" applyFill="1" applyBorder="1"/>
    <xf numFmtId="0" fontId="8" fillId="4" borderId="9" xfId="0" applyFont="1" applyFill="1" applyBorder="1" applyAlignment="1"/>
    <xf numFmtId="0" fontId="20" fillId="7" borderId="9" xfId="0" applyFont="1" applyFill="1" applyBorder="1"/>
    <xf numFmtId="0" fontId="8" fillId="4" borderId="9" xfId="0" applyFont="1" applyFill="1" applyBorder="1" applyAlignment="1">
      <alignment vertical="top"/>
    </xf>
    <xf numFmtId="0" fontId="35" fillId="7" borderId="8" xfId="0" applyFont="1" applyFill="1" applyBorder="1" applyAlignment="1"/>
    <xf numFmtId="0" fontId="23" fillId="7" borderId="0" xfId="0" applyFont="1" applyFill="1" applyBorder="1" applyAlignment="1"/>
    <xf numFmtId="0" fontId="20" fillId="7" borderId="9" xfId="0" applyFont="1" applyFill="1" applyBorder="1" applyAlignment="1"/>
    <xf numFmtId="0" fontId="20" fillId="7" borderId="9" xfId="0" applyFont="1" applyFill="1" applyBorder="1" applyAlignment="1">
      <alignment horizontal="center"/>
    </xf>
    <xf numFmtId="0" fontId="20" fillId="7" borderId="8" xfId="0" applyFont="1" applyFill="1" applyBorder="1" applyAlignment="1">
      <alignment horizontal="center"/>
    </xf>
    <xf numFmtId="0" fontId="23" fillId="7" borderId="0" xfId="0" applyFont="1" applyFill="1" applyBorder="1"/>
    <xf numFmtId="0" fontId="25" fillId="7" borderId="9" xfId="0" applyFont="1" applyFill="1" applyBorder="1"/>
    <xf numFmtId="0" fontId="25" fillId="7" borderId="8" xfId="0" applyFont="1" applyFill="1" applyBorder="1" applyAlignment="1"/>
    <xf numFmtId="0" fontId="25" fillId="7" borderId="0" xfId="0" applyFont="1" applyFill="1" applyBorder="1"/>
    <xf numFmtId="0" fontId="20" fillId="7" borderId="10" xfId="0" applyFont="1" applyFill="1" applyBorder="1" applyAlignment="1">
      <alignment horizontal="center"/>
    </xf>
    <xf numFmtId="0" fontId="20" fillId="7" borderId="11" xfId="0" applyFont="1" applyFill="1" applyBorder="1" applyAlignment="1">
      <alignment horizontal="center"/>
    </xf>
    <xf numFmtId="0" fontId="20" fillId="7" borderId="12" xfId="0" applyFont="1" applyFill="1" applyBorder="1" applyAlignment="1">
      <alignment horizontal="center"/>
    </xf>
    <xf numFmtId="0" fontId="0" fillId="6" borderId="14" xfId="0" applyFill="1" applyBorder="1"/>
    <xf numFmtId="0" fontId="0" fillId="6" borderId="42" xfId="0" applyFill="1" applyBorder="1"/>
    <xf numFmtId="0" fontId="0" fillId="6" borderId="43" xfId="0" applyFill="1" applyBorder="1"/>
    <xf numFmtId="0" fontId="20" fillId="7" borderId="44" xfId="0" applyFont="1" applyFill="1" applyBorder="1" applyAlignment="1"/>
    <xf numFmtId="0" fontId="20" fillId="7" borderId="45" xfId="0" applyFont="1" applyFill="1" applyBorder="1" applyAlignment="1"/>
    <xf numFmtId="0" fontId="20" fillId="7" borderId="46" xfId="0" applyFont="1" applyFill="1" applyBorder="1" applyAlignment="1"/>
    <xf numFmtId="0" fontId="0" fillId="7" borderId="0" xfId="0" applyFont="1" applyFill="1" applyBorder="1" applyAlignment="1"/>
    <xf numFmtId="0" fontId="0" fillId="7" borderId="9" xfId="0" applyFont="1" applyFill="1" applyBorder="1" applyAlignment="1">
      <alignment horizontal="center"/>
    </xf>
    <xf numFmtId="0" fontId="0" fillId="7" borderId="47" xfId="0" applyFill="1" applyBorder="1" applyAlignment="1"/>
    <xf numFmtId="0" fontId="0" fillId="7" borderId="48" xfId="0" applyFont="1" applyFill="1" applyBorder="1" applyAlignment="1">
      <alignment horizontal="center"/>
    </xf>
    <xf numFmtId="0" fontId="0" fillId="7" borderId="47" xfId="0" applyFont="1" applyFill="1" applyBorder="1" applyAlignment="1"/>
    <xf numFmtId="0" fontId="20" fillId="7" borderId="0" xfId="0" applyFont="1" applyFill="1" applyBorder="1" applyAlignment="1"/>
    <xf numFmtId="0" fontId="0" fillId="7" borderId="45" xfId="0" applyFont="1" applyFill="1" applyBorder="1" applyAlignment="1"/>
    <xf numFmtId="0" fontId="0" fillId="7" borderId="46" xfId="0" applyFont="1" applyFill="1" applyBorder="1" applyAlignment="1"/>
    <xf numFmtId="0" fontId="14" fillId="7" borderId="0" xfId="0" applyFont="1" applyFill="1" applyBorder="1" applyAlignment="1"/>
    <xf numFmtId="0" fontId="0" fillId="7" borderId="0" xfId="0" applyFill="1" applyBorder="1" applyAlignment="1">
      <alignment horizontal="center"/>
    </xf>
    <xf numFmtId="0" fontId="14" fillId="7" borderId="0" xfId="0" applyFont="1" applyFill="1" applyBorder="1"/>
    <xf numFmtId="0" fontId="29" fillId="6" borderId="6" xfId="0" applyFont="1" applyFill="1" applyBorder="1"/>
    <xf numFmtId="0" fontId="29" fillId="6" borderId="7" xfId="0" applyFont="1" applyFill="1" applyBorder="1"/>
    <xf numFmtId="0" fontId="14" fillId="7" borderId="8" xfId="0" applyFont="1" applyFill="1" applyBorder="1" applyAlignment="1"/>
    <xf numFmtId="0" fontId="0" fillId="7" borderId="9" xfId="0" applyFill="1" applyBorder="1" applyAlignment="1"/>
    <xf numFmtId="0" fontId="0" fillId="7" borderId="8" xfId="0" applyFill="1" applyBorder="1" applyAlignment="1">
      <alignment horizontal="center"/>
    </xf>
    <xf numFmtId="0" fontId="0" fillId="7" borderId="9" xfId="0" applyFill="1" applyBorder="1" applyAlignment="1">
      <alignment horizontal="center"/>
    </xf>
    <xf numFmtId="0" fontId="14" fillId="7" borderId="9" xfId="0" applyFont="1" applyFill="1" applyBorder="1"/>
    <xf numFmtId="0" fontId="24" fillId="4" borderId="0" xfId="0" applyFont="1" applyFill="1" applyBorder="1" applyAlignment="1">
      <alignment horizontal="center"/>
    </xf>
    <xf numFmtId="0" fontId="34" fillId="4" borderId="0" xfId="0" applyFont="1" applyFill="1" applyBorder="1" applyAlignment="1">
      <alignment horizontal="center"/>
    </xf>
    <xf numFmtId="0" fontId="19" fillId="6" borderId="6" xfId="0" applyFont="1" applyFill="1" applyBorder="1"/>
    <xf numFmtId="0" fontId="19" fillId="6" borderId="7" xfId="0" applyFont="1" applyFill="1" applyBorder="1"/>
    <xf numFmtId="0" fontId="24" fillId="4" borderId="9" xfId="0" applyFont="1" applyFill="1" applyBorder="1" applyAlignment="1">
      <alignment horizontal="center"/>
    </xf>
    <xf numFmtId="0" fontId="24" fillId="4" borderId="9" xfId="0" applyFont="1" applyFill="1" applyBorder="1"/>
    <xf numFmtId="0" fontId="34" fillId="4" borderId="9" xfId="0" applyFont="1" applyFill="1" applyBorder="1"/>
    <xf numFmtId="0" fontId="0" fillId="6" borderId="4" xfId="0" applyFill="1" applyBorder="1"/>
    <xf numFmtId="0" fontId="0" fillId="0" borderId="50" xfId="0" applyBorder="1" applyAlignment="1">
      <alignment horizontal="center"/>
    </xf>
    <xf numFmtId="0" fontId="35" fillId="4" borderId="50" xfId="0" applyFont="1" applyFill="1" applyBorder="1" applyAlignment="1">
      <alignment vertical="top"/>
    </xf>
    <xf numFmtId="0" fontId="34" fillId="7" borderId="50" xfId="0" quotePrefix="1" applyFont="1" applyFill="1" applyBorder="1" applyAlignment="1">
      <alignment horizontal="center" vertical="top"/>
    </xf>
    <xf numFmtId="0" fontId="35" fillId="4" borderId="50" xfId="0" applyFont="1" applyFill="1" applyBorder="1"/>
    <xf numFmtId="0" fontId="34" fillId="7" borderId="50" xfId="0" quotePrefix="1" applyFont="1" applyFill="1" applyBorder="1" applyAlignment="1">
      <alignment horizontal="center"/>
    </xf>
    <xf numFmtId="0" fontId="35" fillId="4" borderId="50" xfId="0" applyFont="1" applyFill="1" applyBorder="1" applyAlignment="1"/>
    <xf numFmtId="0" fontId="20" fillId="0" borderId="23" xfId="0" applyFont="1" applyBorder="1" applyAlignment="1">
      <alignment horizontal="left" vertical="top" wrapText="1"/>
    </xf>
    <xf numFmtId="0" fontId="11" fillId="8" borderId="0" xfId="0" applyFont="1" applyFill="1"/>
    <xf numFmtId="0" fontId="0" fillId="2" borderId="0" xfId="0" applyFont="1" applyFill="1" applyAlignment="1">
      <alignment vertical="top"/>
    </xf>
    <xf numFmtId="0" fontId="11" fillId="2" borderId="0" xfId="0" applyFont="1" applyFill="1"/>
    <xf numFmtId="0" fontId="11" fillId="2" borderId="0" xfId="0" applyFont="1" applyFill="1" applyAlignment="1">
      <alignment wrapText="1"/>
    </xf>
    <xf numFmtId="0" fontId="0" fillId="2" borderId="0" xfId="0" applyFont="1" applyFill="1" applyAlignment="1">
      <alignment vertical="top" wrapText="1"/>
    </xf>
    <xf numFmtId="0" fontId="12" fillId="2" borderId="0" xfId="2" applyFont="1" applyFill="1"/>
    <xf numFmtId="0" fontId="12" fillId="2" borderId="0" xfId="2" applyFont="1" applyFill="1" applyAlignment="1">
      <alignment vertical="top" wrapText="1"/>
    </xf>
    <xf numFmtId="0" fontId="21" fillId="4" borderId="0" xfId="0" applyFont="1" applyFill="1" applyBorder="1" applyAlignment="1">
      <alignment horizontal="left"/>
    </xf>
    <xf numFmtId="0" fontId="21" fillId="4" borderId="11" xfId="0" applyFont="1" applyFill="1" applyBorder="1" applyAlignment="1">
      <alignment horizontal="left"/>
    </xf>
    <xf numFmtId="0" fontId="0" fillId="6" borderId="0" xfId="0" applyFont="1" applyFill="1" applyBorder="1" applyAlignment="1">
      <alignment vertical="top"/>
    </xf>
    <xf numFmtId="0" fontId="0" fillId="6" borderId="0" xfId="0" applyFont="1" applyFill="1" applyBorder="1" applyAlignment="1">
      <alignment vertical="top" wrapText="1"/>
    </xf>
    <xf numFmtId="0" fontId="26" fillId="8" borderId="6" xfId="0" applyFont="1" applyFill="1" applyBorder="1" applyAlignment="1"/>
    <xf numFmtId="0" fontId="11" fillId="8" borderId="6" xfId="0" applyFont="1" applyFill="1" applyBorder="1" applyAlignment="1"/>
    <xf numFmtId="0" fontId="26" fillId="8" borderId="0" xfId="0" applyFont="1" applyFill="1" applyBorder="1" applyAlignment="1">
      <alignment vertical="top"/>
    </xf>
    <xf numFmtId="0" fontId="11" fillId="8" borderId="0" xfId="0" applyFont="1" applyFill="1" applyBorder="1" applyAlignment="1">
      <alignment vertical="top"/>
    </xf>
    <xf numFmtId="0" fontId="0" fillId="8" borderId="0" xfId="0" applyFill="1" applyBorder="1" applyAlignment="1">
      <alignment vertical="top"/>
    </xf>
    <xf numFmtId="0" fontId="26" fillId="8" borderId="11" xfId="0" applyFont="1" applyFill="1" applyBorder="1" applyAlignment="1">
      <alignment vertical="top"/>
    </xf>
    <xf numFmtId="0" fontId="11" fillId="8" borderId="11" xfId="0" applyFont="1" applyFill="1" applyBorder="1" applyAlignment="1">
      <alignment vertical="top"/>
    </xf>
    <xf numFmtId="0" fontId="11" fillId="8" borderId="0" xfId="0" applyFont="1" applyFill="1" applyBorder="1"/>
    <xf numFmtId="0" fontId="11" fillId="8" borderId="11" xfId="0" applyFont="1" applyFill="1" applyBorder="1"/>
    <xf numFmtId="0" fontId="0" fillId="8" borderId="0" xfId="0" applyFill="1" applyBorder="1"/>
    <xf numFmtId="0" fontId="26" fillId="8" borderId="0" xfId="0" applyFont="1" applyFill="1" applyBorder="1"/>
    <xf numFmtId="0" fontId="26" fillId="8" borderId="0" xfId="0" applyFont="1" applyFill="1" applyBorder="1" applyAlignment="1">
      <alignment horizontal="right"/>
    </xf>
    <xf numFmtId="0" fontId="12" fillId="8" borderId="1" xfId="2" applyFont="1" applyFill="1" applyBorder="1" applyAlignment="1">
      <alignment horizontal="center" vertical="top" wrapText="1"/>
    </xf>
    <xf numFmtId="0" fontId="26" fillId="8" borderId="0" xfId="0" applyFont="1" applyFill="1" applyBorder="1" applyAlignment="1"/>
    <xf numFmtId="0" fontId="11" fillId="8" borderId="0" xfId="0" applyFont="1" applyFill="1" applyBorder="1" applyAlignment="1"/>
    <xf numFmtId="0" fontId="27" fillId="8" borderId="0" xfId="0" applyFont="1" applyFill="1" applyBorder="1" applyAlignment="1">
      <alignment horizontal="left"/>
    </xf>
    <xf numFmtId="0" fontId="22" fillId="0" borderId="23" xfId="0" applyFont="1" applyBorder="1" applyAlignment="1">
      <alignment vertical="center" wrapText="1"/>
    </xf>
    <xf numFmtId="165" fontId="11" fillId="8" borderId="11" xfId="0" applyNumberFormat="1" applyFont="1" applyFill="1" applyBorder="1" applyAlignment="1">
      <alignment horizontal="center" vertical="top" wrapText="1"/>
    </xf>
    <xf numFmtId="0" fontId="20" fillId="8" borderId="0" xfId="0" applyFont="1" applyFill="1" applyBorder="1" applyAlignment="1">
      <alignment vertical="top" wrapText="1"/>
    </xf>
    <xf numFmtId="0" fontId="20" fillId="8" borderId="0" xfId="0" applyFont="1" applyFill="1" applyBorder="1" applyAlignment="1">
      <alignment vertical="top"/>
    </xf>
    <xf numFmtId="0" fontId="11" fillId="8" borderId="0" xfId="0" applyFont="1" applyFill="1" applyBorder="1" applyAlignment="1">
      <alignment wrapText="1"/>
    </xf>
    <xf numFmtId="0" fontId="20" fillId="8" borderId="51" xfId="0" applyFont="1" applyFill="1" applyBorder="1" applyAlignment="1">
      <alignment vertical="top" wrapText="1"/>
    </xf>
    <xf numFmtId="0" fontId="0" fillId="3" borderId="29" xfId="0" applyFont="1" applyFill="1" applyBorder="1" applyAlignment="1">
      <alignment vertical="top" wrapText="1"/>
    </xf>
    <xf numFmtId="0" fontId="20" fillId="0" borderId="29" xfId="0" applyFont="1" applyBorder="1" applyAlignment="1">
      <alignment vertical="top" wrapText="1"/>
    </xf>
    <xf numFmtId="0" fontId="20" fillId="0" borderId="29" xfId="0" applyFont="1" applyBorder="1" applyAlignment="1">
      <alignment vertical="top"/>
    </xf>
    <xf numFmtId="0" fontId="37" fillId="6" borderId="0" xfId="0" applyFont="1" applyFill="1" applyBorder="1" applyAlignment="1">
      <alignment vertical="top"/>
    </xf>
    <xf numFmtId="0" fontId="24" fillId="6" borderId="20" xfId="0" applyFont="1" applyFill="1" applyBorder="1" applyAlignment="1">
      <alignment vertical="center"/>
    </xf>
    <xf numFmtId="0" fontId="8" fillId="4" borderId="23" xfId="0" applyFont="1" applyFill="1" applyBorder="1" applyAlignment="1">
      <alignment vertical="top" wrapText="1"/>
    </xf>
    <xf numFmtId="0" fontId="20" fillId="8" borderId="23" xfId="0" applyFont="1" applyFill="1" applyBorder="1" applyAlignment="1">
      <alignment vertical="top" wrapText="1"/>
    </xf>
    <xf numFmtId="0" fontId="20" fillId="8" borderId="23" xfId="0" applyFont="1" applyFill="1" applyBorder="1" applyAlignment="1">
      <alignment horizontal="left" vertical="top" wrapText="1"/>
    </xf>
    <xf numFmtId="0" fontId="8" fillId="8" borderId="23" xfId="0" applyFont="1" applyFill="1" applyBorder="1" applyAlignment="1">
      <alignment vertical="top" wrapText="1"/>
    </xf>
    <xf numFmtId="0" fontId="20" fillId="8" borderId="23" xfId="0" applyFont="1" applyFill="1" applyBorder="1" applyAlignment="1">
      <alignment horizontal="left" vertical="center" wrapText="1"/>
    </xf>
    <xf numFmtId="0" fontId="22" fillId="8" borderId="23" xfId="0" applyFont="1" applyFill="1" applyBorder="1" applyAlignment="1">
      <alignment vertical="center" wrapText="1"/>
    </xf>
    <xf numFmtId="0" fontId="20" fillId="5" borderId="23" xfId="0" applyFont="1" applyFill="1" applyBorder="1" applyAlignment="1">
      <alignment horizontal="right" vertical="top" wrapText="1"/>
    </xf>
    <xf numFmtId="0" fontId="20" fillId="8" borderId="23" xfId="0" applyFont="1" applyFill="1" applyBorder="1"/>
    <xf numFmtId="0" fontId="20" fillId="8" borderId="23" xfId="0" applyFont="1" applyFill="1" applyBorder="1" applyAlignment="1">
      <alignment wrapText="1"/>
    </xf>
    <xf numFmtId="0" fontId="20" fillId="8" borderId="29" xfId="0" applyFont="1" applyFill="1" applyBorder="1" applyAlignment="1">
      <alignment vertical="top" wrapText="1"/>
    </xf>
    <xf numFmtId="0" fontId="12" fillId="8" borderId="51" xfId="2" applyFont="1" applyFill="1" applyBorder="1" applyAlignment="1">
      <alignment horizontal="center" vertical="top" wrapText="1"/>
    </xf>
    <xf numFmtId="0" fontId="0" fillId="8" borderId="51" xfId="0" applyFont="1" applyFill="1" applyBorder="1" applyAlignment="1">
      <alignment vertical="top" wrapText="1"/>
    </xf>
    <xf numFmtId="0" fontId="20" fillId="8" borderId="51" xfId="0" applyFont="1" applyFill="1" applyBorder="1" applyAlignment="1">
      <alignment vertical="top"/>
    </xf>
    <xf numFmtId="0" fontId="37" fillId="8" borderId="0" xfId="0" applyFont="1" applyFill="1" applyBorder="1" applyAlignment="1">
      <alignment vertical="top"/>
    </xf>
    <xf numFmtId="0" fontId="19" fillId="8" borderId="0" xfId="0" applyFont="1" applyFill="1" applyBorder="1" applyAlignment="1">
      <alignment vertical="top"/>
    </xf>
    <xf numFmtId="0" fontId="21" fillId="4" borderId="42" xfId="0" applyFont="1" applyFill="1" applyBorder="1" applyAlignment="1">
      <alignment horizontal="left"/>
    </xf>
    <xf numFmtId="0" fontId="11" fillId="4" borderId="42" xfId="0" applyFont="1" applyFill="1" applyBorder="1"/>
    <xf numFmtId="0" fontId="11" fillId="4" borderId="42" xfId="0" applyFont="1" applyFill="1" applyBorder="1" applyAlignment="1">
      <alignment vertical="top" wrapText="1"/>
    </xf>
    <xf numFmtId="0" fontId="11" fillId="8" borderId="11" xfId="0" applyFont="1" applyFill="1" applyBorder="1" applyAlignment="1">
      <alignment vertical="top" wrapText="1"/>
    </xf>
    <xf numFmtId="0" fontId="21" fillId="8" borderId="6" xfId="0" applyFont="1" applyFill="1" applyBorder="1" applyAlignment="1">
      <alignment horizontal="left"/>
    </xf>
    <xf numFmtId="0" fontId="11" fillId="8" borderId="6" xfId="0" applyFont="1" applyFill="1" applyBorder="1"/>
    <xf numFmtId="0" fontId="11" fillId="8" borderId="6" xfId="0" applyFont="1" applyFill="1" applyBorder="1" applyAlignment="1">
      <alignment vertical="top" wrapText="1"/>
    </xf>
    <xf numFmtId="0" fontId="21" fillId="8" borderId="14" xfId="0" applyFont="1" applyFill="1" applyBorder="1" applyAlignment="1">
      <alignment horizontal="left" vertical="top" wrapText="1"/>
    </xf>
    <xf numFmtId="165" fontId="26" fillId="8" borderId="8" xfId="0" applyNumberFormat="1" applyFont="1" applyFill="1" applyBorder="1" applyAlignment="1">
      <alignment horizontal="center" vertical="top" wrapText="1"/>
    </xf>
    <xf numFmtId="165" fontId="11" fillId="8" borderId="52" xfId="0" applyNumberFormat="1" applyFont="1" applyFill="1" applyBorder="1" applyAlignment="1">
      <alignment horizontal="center" vertical="top" wrapText="1"/>
    </xf>
    <xf numFmtId="0" fontId="11" fillId="4" borderId="55" xfId="0" applyFont="1" applyFill="1" applyBorder="1" applyAlignment="1">
      <alignment vertical="top" wrapText="1"/>
    </xf>
    <xf numFmtId="0" fontId="19" fillId="6" borderId="0" xfId="0" applyFont="1" applyFill="1" applyAlignment="1">
      <alignment horizontal="center"/>
    </xf>
    <xf numFmtId="0" fontId="0" fillId="8" borderId="0" xfId="0" applyFill="1"/>
    <xf numFmtId="0" fontId="2" fillId="8" borderId="0" xfId="0" applyFont="1" applyFill="1"/>
    <xf numFmtId="0" fontId="0" fillId="8" borderId="0" xfId="0" applyFont="1" applyFill="1"/>
    <xf numFmtId="0" fontId="0" fillId="2" borderId="0" xfId="0" applyFill="1"/>
    <xf numFmtId="0" fontId="2" fillId="2" borderId="0" xfId="0" applyFont="1" applyFill="1"/>
    <xf numFmtId="0" fontId="0" fillId="2" borderId="0" xfId="0" applyFont="1" applyFill="1"/>
    <xf numFmtId="0" fontId="20" fillId="8" borderId="0" xfId="0" applyFont="1" applyFill="1"/>
    <xf numFmtId="0" fontId="20" fillId="8" borderId="0" xfId="0" applyFont="1" applyFill="1" applyAlignment="1">
      <alignment horizontal="left"/>
    </xf>
    <xf numFmtId="0" fontId="28" fillId="8" borderId="0" xfId="0" applyFont="1" applyFill="1"/>
    <xf numFmtId="0" fontId="29" fillId="8" borderId="0" xfId="0" applyFont="1" applyFill="1"/>
    <xf numFmtId="0" fontId="20" fillId="8" borderId="0" xfId="0" quotePrefix="1" applyFont="1" applyFill="1"/>
    <xf numFmtId="0" fontId="20" fillId="8" borderId="0" xfId="0" applyFont="1" applyFill="1" applyBorder="1"/>
    <xf numFmtId="0" fontId="30" fillId="8" borderId="0" xfId="0" applyFont="1" applyFill="1" applyBorder="1" applyAlignment="1">
      <alignment horizontal="center" vertical="center"/>
    </xf>
    <xf numFmtId="0" fontId="38" fillId="0" borderId="23" xfId="2" applyFont="1" applyBorder="1" applyAlignment="1">
      <alignment horizontal="center" vertical="top" wrapText="1"/>
    </xf>
    <xf numFmtId="0" fontId="0" fillId="4" borderId="32" xfId="0" applyFill="1" applyBorder="1" applyAlignment="1">
      <alignment horizontal="center"/>
    </xf>
    <xf numFmtId="0" fontId="0" fillId="4" borderId="35" xfId="0" applyFill="1" applyBorder="1" applyAlignment="1">
      <alignment horizontal="center"/>
    </xf>
    <xf numFmtId="0" fontId="8" fillId="4" borderId="38" xfId="0" applyFont="1" applyFill="1" applyBorder="1" applyAlignment="1">
      <alignment horizontal="center"/>
    </xf>
    <xf numFmtId="0" fontId="0" fillId="0" borderId="10" xfId="0" applyBorder="1" applyAlignment="1">
      <alignment horizontal="center"/>
    </xf>
    <xf numFmtId="0" fontId="20" fillId="7" borderId="0" xfId="0" quotePrefix="1" applyFont="1" applyFill="1" applyBorder="1" applyAlignment="1">
      <alignment vertical="top"/>
    </xf>
    <xf numFmtId="0" fontId="3" fillId="2" borderId="0" xfId="0" applyFont="1" applyFill="1" applyBorder="1" applyAlignment="1">
      <alignment vertical="center"/>
    </xf>
    <xf numFmtId="0" fontId="1" fillId="2" borderId="0" xfId="0" applyFont="1" applyFill="1" applyBorder="1" applyAlignment="1">
      <alignment vertical="center"/>
    </xf>
    <xf numFmtId="0" fontId="16"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xf numFmtId="0" fontId="4" fillId="2" borderId="0" xfId="0" applyFont="1" applyFill="1" applyBorder="1" applyAlignment="1">
      <alignment vertical="center"/>
    </xf>
    <xf numFmtId="0" fontId="7" fillId="2" borderId="0" xfId="0" applyFont="1" applyFill="1" applyBorder="1" applyAlignment="1">
      <alignment vertical="center"/>
    </xf>
    <xf numFmtId="0" fontId="0" fillId="8" borderId="0" xfId="0" applyFill="1" applyBorder="1" applyAlignment="1">
      <alignment horizontal="center" vertical="center"/>
    </xf>
    <xf numFmtId="0" fontId="24" fillId="8" borderId="0" xfId="0" applyFont="1" applyFill="1" applyBorder="1" applyAlignment="1">
      <alignment horizontal="center" vertical="center"/>
    </xf>
    <xf numFmtId="0" fontId="8" fillId="8" borderId="0" xfId="0" applyFont="1" applyFill="1" applyBorder="1" applyAlignment="1">
      <alignment horizontal="center" vertical="center"/>
    </xf>
    <xf numFmtId="0" fontId="20" fillId="8" borderId="0"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0" fillId="8" borderId="0" xfId="0" applyFill="1" applyBorder="1" applyAlignment="1">
      <alignment vertical="center"/>
    </xf>
    <xf numFmtId="0" fontId="24" fillId="8" borderId="0" xfId="0" applyFont="1" applyFill="1" applyBorder="1" applyAlignment="1">
      <alignment horizontal="center"/>
    </xf>
    <xf numFmtId="0" fontId="20" fillId="8" borderId="0" xfId="0" applyFont="1" applyFill="1" applyBorder="1" applyAlignment="1">
      <alignment horizontal="left" vertical="top" wrapText="1"/>
    </xf>
    <xf numFmtId="0" fontId="4" fillId="8" borderId="0" xfId="0" applyFont="1" applyFill="1" applyBorder="1" applyAlignment="1">
      <alignment horizontal="center" vertical="center"/>
    </xf>
    <xf numFmtId="0" fontId="5" fillId="8" borderId="0" xfId="0" applyFont="1" applyFill="1" applyBorder="1" applyAlignment="1">
      <alignment horizontal="center" vertical="center"/>
    </xf>
    <xf numFmtId="0" fontId="6" fillId="8" borderId="0" xfId="0" applyFont="1" applyFill="1" applyBorder="1" applyAlignment="1">
      <alignment horizontal="center" vertical="center"/>
    </xf>
    <xf numFmtId="0" fontId="3" fillId="8" borderId="0" xfId="0" applyFont="1" applyFill="1" applyBorder="1" applyAlignment="1">
      <alignment horizontal="left" vertical="center" wrapText="1"/>
    </xf>
    <xf numFmtId="0" fontId="24" fillId="8" borderId="0" xfId="0" applyFont="1" applyFill="1"/>
    <xf numFmtId="0" fontId="0" fillId="8" borderId="0" xfId="0" applyFill="1" applyBorder="1" applyAlignment="1">
      <alignment horizontal="left" vertical="center" wrapText="1"/>
    </xf>
    <xf numFmtId="0" fontId="0" fillId="8" borderId="6" xfId="0" applyFill="1" applyBorder="1" applyAlignment="1">
      <alignment horizontal="center" vertical="center"/>
    </xf>
    <xf numFmtId="0" fontId="0" fillId="8" borderId="6" xfId="0" applyFill="1" applyBorder="1" applyAlignment="1">
      <alignment vertical="center"/>
    </xf>
    <xf numFmtId="0" fontId="28" fillId="8" borderId="3" xfId="0" applyFont="1" applyFill="1" applyBorder="1" applyAlignment="1">
      <alignment horizontal="left" vertical="top"/>
    </xf>
    <xf numFmtId="0" fontId="20" fillId="8" borderId="0" xfId="0" applyFont="1" applyFill="1" applyBorder="1" applyAlignment="1">
      <alignment horizontal="left" vertical="top"/>
    </xf>
    <xf numFmtId="0" fontId="28" fillId="8" borderId="0" xfId="0" applyFont="1" applyFill="1" applyBorder="1" applyAlignment="1">
      <alignment horizontal="left" vertical="top"/>
    </xf>
    <xf numFmtId="0" fontId="32" fillId="8" borderId="0" xfId="0" applyFont="1" applyFill="1"/>
    <xf numFmtId="0" fontId="31" fillId="8" borderId="0" xfId="0" applyFont="1" applyFill="1" applyBorder="1" applyAlignment="1">
      <alignment vertical="center"/>
    </xf>
    <xf numFmtId="0" fontId="0" fillId="8" borderId="0" xfId="0" applyFill="1" applyBorder="1" applyAlignment="1">
      <alignment wrapText="1"/>
    </xf>
    <xf numFmtId="0" fontId="20" fillId="8" borderId="6" xfId="0" applyFont="1" applyFill="1" applyBorder="1"/>
    <xf numFmtId="0" fontId="31" fillId="8" borderId="0" xfId="0" applyFont="1" applyFill="1" applyBorder="1" applyAlignment="1">
      <alignment horizontal="left"/>
    </xf>
    <xf numFmtId="0" fontId="4" fillId="8" borderId="0" xfId="0" applyFont="1" applyFill="1" applyBorder="1" applyAlignment="1">
      <alignment horizontal="left"/>
    </xf>
    <xf numFmtId="0" fontId="7" fillId="8" borderId="0" xfId="0" applyFont="1" applyFill="1" applyBorder="1" applyAlignment="1">
      <alignment horizontal="left"/>
    </xf>
    <xf numFmtId="0" fontId="0" fillId="2" borderId="0" xfId="0" applyFill="1" applyAlignment="1">
      <alignment vertical="top"/>
    </xf>
    <xf numFmtId="0" fontId="0" fillId="2" borderId="0" xfId="0" applyFill="1" applyAlignment="1">
      <alignment vertical="top" wrapText="1"/>
    </xf>
    <xf numFmtId="0" fontId="33" fillId="8" borderId="0" xfId="0" applyFont="1" applyFill="1" applyAlignment="1">
      <alignment horizontal="right"/>
    </xf>
    <xf numFmtId="0" fontId="24" fillId="8" borderId="0" xfId="0" applyFont="1" applyFill="1" applyAlignment="1">
      <alignment horizontal="center"/>
    </xf>
    <xf numFmtId="0" fontId="34" fillId="8" borderId="0" xfId="0" applyFont="1" applyFill="1"/>
    <xf numFmtId="0" fontId="20" fillId="0" borderId="4" xfId="0" applyFont="1" applyBorder="1"/>
    <xf numFmtId="0" fontId="20" fillId="0" borderId="4" xfId="0" applyFont="1" applyBorder="1" applyAlignment="1">
      <alignment vertical="top" wrapText="1"/>
    </xf>
    <xf numFmtId="0" fontId="20" fillId="4" borderId="0" xfId="0" applyFont="1" applyFill="1" applyAlignment="1">
      <alignment vertical="top" wrapText="1"/>
    </xf>
    <xf numFmtId="0" fontId="20" fillId="4" borderId="4" xfId="0" applyFont="1" applyFill="1" applyBorder="1"/>
    <xf numFmtId="0" fontId="20" fillId="8" borderId="4" xfId="0" applyFont="1" applyFill="1" applyBorder="1" applyAlignment="1">
      <alignment vertical="top"/>
    </xf>
    <xf numFmtId="0" fontId="20" fillId="8" borderId="0" xfId="0" applyFont="1" applyFill="1" applyAlignment="1">
      <alignment horizontal="right"/>
    </xf>
    <xf numFmtId="0" fontId="0" fillId="8" borderId="0" xfId="0" applyFont="1" applyFill="1" applyAlignment="1">
      <alignment horizontal="right"/>
    </xf>
    <xf numFmtId="0" fontId="20" fillId="8" borderId="4" xfId="0" applyFont="1" applyFill="1" applyBorder="1"/>
    <xf numFmtId="0" fontId="20" fillId="8" borderId="0" xfId="0" applyFont="1" applyFill="1" applyAlignment="1">
      <alignment horizontal="left" vertical="top" wrapText="1"/>
    </xf>
    <xf numFmtId="0" fontId="0" fillId="8" borderId="0" xfId="0" applyFill="1" applyAlignment="1">
      <alignment vertical="top" wrapText="1"/>
    </xf>
    <xf numFmtId="1" fontId="20" fillId="8" borderId="0" xfId="0" applyNumberFormat="1" applyFont="1" applyFill="1"/>
    <xf numFmtId="0" fontId="20" fillId="8" borderId="0" xfId="0" applyFont="1" applyFill="1" applyAlignment="1">
      <alignment vertical="top"/>
    </xf>
    <xf numFmtId="0" fontId="34" fillId="6" borderId="0" xfId="0" applyFont="1" applyFill="1" applyAlignment="1">
      <alignment vertical="center"/>
    </xf>
    <xf numFmtId="0" fontId="19" fillId="8" borderId="0" xfId="0" applyFont="1" applyFill="1" applyAlignment="1">
      <alignment horizontal="center"/>
    </xf>
    <xf numFmtId="0" fontId="28" fillId="2" borderId="0" xfId="0" applyFont="1" applyFill="1" applyAlignment="1">
      <alignment horizontal="right"/>
    </xf>
    <xf numFmtId="0" fontId="20" fillId="8" borderId="8" xfId="0" applyFont="1" applyFill="1" applyBorder="1" applyAlignment="1">
      <alignment horizontal="left" vertical="top"/>
    </xf>
    <xf numFmtId="0" fontId="20" fillId="8" borderId="9" xfId="0" applyFont="1" applyFill="1" applyBorder="1" applyAlignment="1">
      <alignment vertical="top"/>
    </xf>
    <xf numFmtId="0" fontId="20" fillId="8" borderId="9" xfId="0" applyFont="1" applyFill="1" applyBorder="1" applyAlignment="1">
      <alignment vertical="top" wrapText="1"/>
    </xf>
    <xf numFmtId="0" fontId="19" fillId="8" borderId="8" xfId="0" applyFont="1" applyFill="1" applyBorder="1" applyAlignment="1"/>
    <xf numFmtId="0" fontId="17" fillId="8" borderId="0" xfId="0" applyFont="1" applyFill="1" applyBorder="1" applyAlignment="1"/>
    <xf numFmtId="0" fontId="17" fillId="8" borderId="0" xfId="0" applyFont="1" applyFill="1" applyBorder="1"/>
    <xf numFmtId="0" fontId="17" fillId="8" borderId="9" xfId="0" applyFont="1" applyFill="1" applyBorder="1"/>
    <xf numFmtId="0" fontId="0" fillId="2" borderId="0" xfId="0" applyFill="1" applyBorder="1" applyAlignment="1">
      <alignment horizontal="center"/>
    </xf>
    <xf numFmtId="0" fontId="0" fillId="2" borderId="0" xfId="0" applyFill="1" applyAlignment="1">
      <alignment horizontal="center"/>
    </xf>
    <xf numFmtId="0" fontId="0" fillId="8" borderId="11" xfId="0" applyFill="1" applyBorder="1" applyAlignment="1">
      <alignment horizontal="center"/>
    </xf>
    <xf numFmtId="0" fontId="0" fillId="8" borderId="12" xfId="0" applyFill="1" applyBorder="1" applyAlignment="1">
      <alignment horizontal="center"/>
    </xf>
    <xf numFmtId="0" fontId="28" fillId="8" borderId="8" xfId="0" applyFont="1" applyFill="1" applyBorder="1" applyAlignment="1">
      <alignment horizontal="right" indent="5"/>
    </xf>
    <xf numFmtId="0" fontId="28" fillId="8" borderId="0" xfId="0" applyFont="1" applyFill="1" applyBorder="1" applyAlignment="1">
      <alignment horizontal="right" indent="5"/>
    </xf>
    <xf numFmtId="0" fontId="28" fillId="8" borderId="9" xfId="0" applyFont="1" applyFill="1" applyBorder="1" applyAlignment="1">
      <alignment horizontal="right" indent="5"/>
    </xf>
    <xf numFmtId="0" fontId="28" fillId="2" borderId="0" xfId="0" applyFont="1" applyFill="1" applyBorder="1"/>
    <xf numFmtId="0" fontId="24" fillId="2" borderId="0" xfId="0" applyFont="1" applyFill="1" applyBorder="1" applyAlignment="1">
      <alignment horizontal="center" vertical="center" textRotation="90"/>
    </xf>
    <xf numFmtId="0" fontId="28" fillId="2" borderId="0" xfId="0" applyFont="1" applyFill="1" applyAlignment="1">
      <alignment wrapText="1"/>
    </xf>
    <xf numFmtId="0" fontId="0" fillId="2" borderId="0" xfId="0" applyFill="1" applyAlignment="1"/>
    <xf numFmtId="0" fontId="20" fillId="7" borderId="51" xfId="0" applyFont="1" applyFill="1" applyBorder="1" applyAlignment="1"/>
    <xf numFmtId="0" fontId="0" fillId="8" borderId="56" xfId="0" applyFont="1" applyFill="1" applyBorder="1" applyAlignment="1">
      <alignment horizontal="center"/>
    </xf>
    <xf numFmtId="0" fontId="0" fillId="8" borderId="57" xfId="0" applyFont="1" applyFill="1" applyBorder="1" applyAlignment="1">
      <alignment horizontal="center"/>
    </xf>
    <xf numFmtId="0" fontId="0" fillId="8" borderId="58" xfId="0" applyFont="1" applyFill="1" applyBorder="1" applyAlignment="1">
      <alignment horizontal="center"/>
    </xf>
    <xf numFmtId="0" fontId="28" fillId="7" borderId="8" xfId="0" applyFont="1" applyFill="1" applyBorder="1" applyAlignment="1">
      <alignment horizontal="left" vertical="top"/>
    </xf>
    <xf numFmtId="0" fontId="24" fillId="6" borderId="49" xfId="0" applyFont="1" applyFill="1" applyBorder="1" applyAlignment="1"/>
    <xf numFmtId="0" fontId="20" fillId="0" borderId="0" xfId="0" applyFont="1" applyFill="1" applyAlignment="1">
      <alignment horizontal="center" vertical="top" wrapText="1"/>
    </xf>
    <xf numFmtId="165" fontId="39" fillId="8" borderId="18" xfId="0" applyNumberFormat="1" applyFont="1" applyFill="1" applyBorder="1" applyAlignment="1">
      <alignment horizontal="center" vertical="top" wrapText="1"/>
    </xf>
    <xf numFmtId="0" fontId="20" fillId="0" borderId="23" xfId="0" applyFont="1" applyBorder="1" applyAlignment="1">
      <alignment horizontal="center" vertical="top" wrapText="1"/>
    </xf>
    <xf numFmtId="0" fontId="12" fillId="9" borderId="1" xfId="2" applyFont="1" applyFill="1" applyBorder="1" applyAlignment="1">
      <alignment horizontal="center" vertical="top" wrapText="1"/>
    </xf>
    <xf numFmtId="0" fontId="20" fillId="0" borderId="23" xfId="0" applyFont="1" applyFill="1" applyBorder="1" applyAlignment="1">
      <alignment horizontal="center" vertical="top" wrapText="1"/>
    </xf>
    <xf numFmtId="0" fontId="20" fillId="0" borderId="23" xfId="0" applyFont="1" applyBorder="1" applyAlignment="1">
      <alignment horizontal="center" vertical="top"/>
    </xf>
    <xf numFmtId="0" fontId="20" fillId="0" borderId="23" xfId="0" applyFont="1" applyFill="1" applyBorder="1" applyAlignment="1">
      <alignment horizontal="center" vertical="top"/>
    </xf>
    <xf numFmtId="0" fontId="20" fillId="3" borderId="23" xfId="0" applyFont="1" applyFill="1" applyBorder="1" applyAlignment="1">
      <alignment horizontal="center" vertical="top" wrapText="1"/>
    </xf>
    <xf numFmtId="0" fontId="33" fillId="8" borderId="0" xfId="0" applyFont="1" applyFill="1" applyAlignment="1">
      <alignment horizontal="left"/>
    </xf>
    <xf numFmtId="0" fontId="33" fillId="8" borderId="0" xfId="0" applyFont="1" applyFill="1" applyAlignment="1"/>
    <xf numFmtId="0" fontId="33" fillId="8" borderId="0" xfId="0" applyFont="1" applyFill="1" applyAlignment="1">
      <alignment horizontal="left"/>
    </xf>
    <xf numFmtId="0" fontId="33" fillId="8" borderId="0" xfId="0" applyFont="1" applyFill="1" applyAlignment="1">
      <alignment horizontal="right"/>
    </xf>
    <xf numFmtId="0" fontId="40" fillId="8" borderId="0" xfId="0" applyFont="1" applyFill="1" applyBorder="1" applyAlignment="1">
      <alignment vertical="top"/>
    </xf>
    <xf numFmtId="0" fontId="0" fillId="6" borderId="0" xfId="0" applyFill="1" applyAlignment="1">
      <alignment horizontal="center"/>
    </xf>
    <xf numFmtId="0" fontId="19" fillId="6" borderId="0" xfId="0" applyFont="1" applyFill="1" applyAlignment="1">
      <alignment horizontal="center" vertical="center"/>
    </xf>
    <xf numFmtId="0" fontId="8" fillId="6" borderId="0" xfId="0" applyFont="1" applyFill="1" applyAlignment="1">
      <alignment horizontal="center"/>
    </xf>
    <xf numFmtId="0" fontId="26" fillId="8" borderId="16" xfId="0" applyFont="1" applyFill="1" applyBorder="1" applyAlignment="1">
      <alignment horizontal="left" vertical="top" wrapText="1"/>
    </xf>
    <xf numFmtId="0" fontId="26" fillId="8" borderId="17" xfId="0" applyFont="1" applyFill="1" applyBorder="1" applyAlignment="1">
      <alignment vertical="top" wrapText="1"/>
    </xf>
    <xf numFmtId="0" fontId="21" fillId="8" borderId="15" xfId="0" applyFont="1" applyFill="1" applyBorder="1" applyAlignment="1">
      <alignment horizontal="left" vertical="top" wrapText="1"/>
    </xf>
    <xf numFmtId="0" fontId="26" fillId="8" borderId="13" xfId="0" applyFont="1" applyFill="1" applyBorder="1" applyAlignment="1">
      <alignment horizontal="left" vertical="top" wrapText="1"/>
    </xf>
    <xf numFmtId="0" fontId="11" fillId="8" borderId="53" xfId="0" applyFont="1" applyFill="1" applyBorder="1" applyAlignment="1">
      <alignment vertical="top" wrapText="1"/>
    </xf>
    <xf numFmtId="0" fontId="11" fillId="8" borderId="54" xfId="0" applyFont="1" applyFill="1" applyBorder="1" applyAlignment="1">
      <alignment vertical="top"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9" fillId="6" borderId="0" xfId="0" applyFont="1" applyFill="1" applyAlignment="1">
      <alignment horizontal="center"/>
    </xf>
    <xf numFmtId="0" fontId="0" fillId="8" borderId="0" xfId="0" applyFill="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4" fillId="6" borderId="19" xfId="0" applyFont="1" applyFill="1" applyBorder="1" applyAlignment="1">
      <alignment horizontal="center"/>
    </xf>
    <xf numFmtId="0" fontId="24" fillId="6" borderId="21" xfId="0" applyFont="1" applyFill="1" applyBorder="1" applyAlignment="1">
      <alignment horizont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24" fillId="6" borderId="19" xfId="0" applyFont="1" applyFill="1" applyBorder="1" applyAlignment="1">
      <alignment horizontal="center" vertical="center"/>
    </xf>
    <xf numFmtId="0" fontId="24" fillId="6" borderId="20" xfId="0" applyFont="1" applyFill="1" applyBorder="1" applyAlignment="1">
      <alignment horizontal="center" vertical="center"/>
    </xf>
    <xf numFmtId="0" fontId="24" fillId="6" borderId="21" xfId="0" applyFont="1" applyFill="1" applyBorder="1" applyAlignment="1">
      <alignment horizontal="center" vertical="center"/>
    </xf>
    <xf numFmtId="0" fontId="20" fillId="0" borderId="23" xfId="0" applyFont="1" applyBorder="1" applyAlignment="1">
      <alignment horizontal="left" vertical="top" wrapText="1"/>
    </xf>
    <xf numFmtId="0" fontId="20" fillId="0" borderId="24" xfId="0" applyFont="1" applyBorder="1" applyAlignment="1">
      <alignment horizontal="left" vertical="top" wrapText="1"/>
    </xf>
    <xf numFmtId="0" fontId="20" fillId="0" borderId="26" xfId="0" applyFont="1" applyBorder="1" applyAlignment="1">
      <alignment horizontal="left" vertical="top" wrapText="1"/>
    </xf>
    <xf numFmtId="0" fontId="20" fillId="0" borderId="27" xfId="0" applyFont="1" applyBorder="1" applyAlignment="1">
      <alignment horizontal="left" vertical="top" wrapText="1"/>
    </xf>
    <xf numFmtId="0" fontId="24" fillId="6" borderId="20" xfId="0" applyFont="1" applyFill="1" applyBorder="1" applyAlignment="1">
      <alignment horizont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0" fillId="8" borderId="6" xfId="0" applyFill="1" applyBorder="1" applyAlignment="1">
      <alignment horizontal="center" vertical="center"/>
    </xf>
    <xf numFmtId="0" fontId="24" fillId="6" borderId="0" xfId="0" applyFont="1" applyFill="1" applyAlignment="1">
      <alignment horizontal="center"/>
    </xf>
    <xf numFmtId="0" fontId="24" fillId="6" borderId="0" xfId="0" applyFont="1" applyFill="1" applyAlignment="1">
      <alignment horizontal="center" vertical="center"/>
    </xf>
    <xf numFmtId="0" fontId="24" fillId="6" borderId="0" xfId="0" applyFont="1" applyFill="1" applyBorder="1" applyAlignment="1">
      <alignment horizontal="left"/>
    </xf>
    <xf numFmtId="0" fontId="34" fillId="6" borderId="0" xfId="0" applyFont="1" applyFill="1" applyAlignment="1">
      <alignment horizontal="center" wrapText="1"/>
    </xf>
    <xf numFmtId="0" fontId="20" fillId="4" borderId="0" xfId="0" applyFont="1" applyFill="1" applyAlignment="1">
      <alignment horizontal="left" vertical="top" wrapText="1"/>
    </xf>
    <xf numFmtId="0" fontId="33" fillId="8" borderId="0" xfId="0" applyFont="1" applyFill="1" applyAlignment="1">
      <alignment horizontal="left"/>
    </xf>
    <xf numFmtId="0" fontId="20" fillId="7" borderId="0" xfId="0" applyFont="1" applyFill="1" applyAlignment="1">
      <alignment horizontal="left" vertical="top" wrapText="1"/>
    </xf>
    <xf numFmtId="0" fontId="20" fillId="7" borderId="0" xfId="0" applyFont="1" applyFill="1" applyAlignment="1">
      <alignment horizontal="left" vertical="top"/>
    </xf>
    <xf numFmtId="0" fontId="20" fillId="8" borderId="0" xfId="0" applyFont="1" applyFill="1" applyAlignment="1">
      <alignment horizontal="left" vertical="top" wrapText="1"/>
    </xf>
    <xf numFmtId="0" fontId="0" fillId="4" borderId="32" xfId="0" applyFill="1" applyBorder="1" applyAlignment="1">
      <alignment horizontal="center"/>
    </xf>
    <xf numFmtId="0" fontId="0" fillId="4" borderId="35" xfId="0" applyFill="1" applyBorder="1" applyAlignment="1">
      <alignment horizontal="center"/>
    </xf>
    <xf numFmtId="0" fontId="19" fillId="6" borderId="5" xfId="0" applyFont="1" applyFill="1" applyBorder="1" applyAlignment="1">
      <alignment horizontal="center"/>
    </xf>
    <xf numFmtId="0" fontId="19" fillId="6" borderId="6" xfId="0" applyFont="1" applyFill="1" applyBorder="1" applyAlignment="1">
      <alignment horizontal="center"/>
    </xf>
    <xf numFmtId="0" fontId="19" fillId="6" borderId="7" xfId="0" applyFont="1" applyFill="1" applyBorder="1" applyAlignment="1">
      <alignment horizontal="center"/>
    </xf>
    <xf numFmtId="0" fontId="0" fillId="0" borderId="8" xfId="0" applyBorder="1"/>
    <xf numFmtId="0" fontId="0" fillId="0" borderId="0" xfId="0" applyBorder="1"/>
    <xf numFmtId="0" fontId="0" fillId="0" borderId="9" xfId="0" applyBorder="1"/>
    <xf numFmtId="0" fontId="8" fillId="4" borderId="38" xfId="0" applyFont="1" applyFill="1" applyBorder="1" applyAlignment="1">
      <alignment horizontal="center"/>
    </xf>
    <xf numFmtId="0" fontId="28" fillId="2" borderId="0" xfId="0" applyFont="1" applyFill="1"/>
    <xf numFmtId="0" fontId="0" fillId="2" borderId="0" xfId="0" applyFill="1" applyAlignment="1">
      <alignment horizontal="center"/>
    </xf>
    <xf numFmtId="0" fontId="0" fillId="2" borderId="0" xfId="0" applyFill="1" applyBorder="1" applyAlignment="1">
      <alignment horizontal="center"/>
    </xf>
    <xf numFmtId="0" fontId="8" fillId="4" borderId="0" xfId="0" applyFont="1" applyFill="1" applyBorder="1"/>
    <xf numFmtId="0" fontId="8" fillId="4" borderId="9" xfId="0" applyFont="1" applyFill="1" applyBorder="1"/>
    <xf numFmtId="0" fontId="20" fillId="8" borderId="8" xfId="0" applyFont="1" applyFill="1" applyBorder="1" applyAlignment="1">
      <alignment horizontal="center" vertical="top"/>
    </xf>
    <xf numFmtId="0" fontId="20" fillId="8" borderId="0" xfId="0" applyFont="1" applyFill="1" applyBorder="1" applyAlignment="1">
      <alignment horizontal="center" vertical="top"/>
    </xf>
    <xf numFmtId="0" fontId="20" fillId="8" borderId="9" xfId="0" applyFont="1" applyFill="1" applyBorder="1" applyAlignment="1">
      <alignment horizontal="center" vertical="top"/>
    </xf>
    <xf numFmtId="0" fontId="20" fillId="8" borderId="8" xfId="0" applyFont="1" applyFill="1" applyBorder="1" applyAlignment="1">
      <alignment horizontal="center"/>
    </xf>
    <xf numFmtId="0" fontId="20" fillId="8" borderId="0" xfId="0" applyFont="1" applyFill="1" applyBorder="1" applyAlignment="1">
      <alignment horizontal="center"/>
    </xf>
    <xf numFmtId="0" fontId="20" fillId="8" borderId="9" xfId="0" applyFont="1" applyFill="1" applyBorder="1" applyAlignment="1">
      <alignment horizontal="center"/>
    </xf>
    <xf numFmtId="0" fontId="20" fillId="6" borderId="0" xfId="0" applyFont="1" applyFill="1" applyBorder="1" applyAlignment="1">
      <alignment horizontal="center"/>
    </xf>
    <xf numFmtId="0" fontId="20" fillId="7" borderId="0" xfId="0" applyFont="1" applyFill="1" applyBorder="1" applyAlignment="1">
      <alignment horizontal="center"/>
    </xf>
    <xf numFmtId="0" fontId="20" fillId="7" borderId="9" xfId="0" applyFont="1" applyFill="1" applyBorder="1" applyAlignment="1">
      <alignment horizontal="center"/>
    </xf>
    <xf numFmtId="0" fontId="20" fillId="8" borderId="8" xfId="0" applyFont="1" applyFill="1" applyBorder="1" applyAlignment="1">
      <alignment horizontal="left" indent="10"/>
    </xf>
    <xf numFmtId="0" fontId="20" fillId="8" borderId="0" xfId="0" applyFont="1" applyFill="1" applyBorder="1" applyAlignment="1">
      <alignment horizontal="left" indent="10"/>
    </xf>
    <xf numFmtId="0" fontId="20" fillId="8" borderId="9" xfId="0" applyFont="1" applyFill="1" applyBorder="1" applyAlignment="1">
      <alignment horizontal="left" indent="10"/>
    </xf>
    <xf numFmtId="0" fontId="20" fillId="7" borderId="0" xfId="0" quotePrefix="1" applyFont="1" applyFill="1" applyBorder="1" applyAlignment="1">
      <alignment horizontal="left" vertical="top"/>
    </xf>
    <xf numFmtId="0" fontId="20" fillId="7" borderId="9" xfId="0" quotePrefix="1" applyFont="1" applyFill="1" applyBorder="1" applyAlignment="1">
      <alignment horizontal="left" vertical="top"/>
    </xf>
    <xf numFmtId="0" fontId="20" fillId="7" borderId="41" xfId="0" quotePrefix="1" applyFont="1" applyFill="1" applyBorder="1" applyAlignment="1">
      <alignment horizontal="left" vertical="top"/>
    </xf>
    <xf numFmtId="0" fontId="20" fillId="7" borderId="40" xfId="0" quotePrefix="1" applyFont="1" applyFill="1" applyBorder="1" applyAlignment="1">
      <alignment horizontal="left" vertical="top"/>
    </xf>
    <xf numFmtId="0" fontId="20" fillId="7" borderId="0" xfId="0" applyFont="1" applyFill="1" applyBorder="1" applyAlignment="1">
      <alignment horizontal="left" vertical="top"/>
    </xf>
    <xf numFmtId="0" fontId="20" fillId="7" borderId="9" xfId="0" applyFont="1" applyFill="1" applyBorder="1" applyAlignment="1">
      <alignment horizontal="left" vertical="top"/>
    </xf>
    <xf numFmtId="0" fontId="20" fillId="8" borderId="0" xfId="0" applyFont="1" applyFill="1" applyBorder="1" applyAlignment="1">
      <alignment horizontal="left" vertical="top" wrapText="1"/>
    </xf>
    <xf numFmtId="0" fontId="20" fillId="8" borderId="10" xfId="0" applyFont="1" applyFill="1" applyBorder="1" applyAlignment="1">
      <alignment horizontal="center"/>
    </xf>
    <xf numFmtId="0" fontId="20" fillId="7" borderId="11" xfId="0" applyFont="1" applyFill="1" applyBorder="1" applyAlignment="1">
      <alignment horizontal="center"/>
    </xf>
    <xf numFmtId="0" fontId="20" fillId="7" borderId="12" xfId="0" applyFont="1" applyFill="1" applyBorder="1" applyAlignment="1">
      <alignment horizontal="center"/>
    </xf>
    <xf numFmtId="0" fontId="35" fillId="4" borderId="8" xfId="0" applyFont="1" applyFill="1" applyBorder="1" applyAlignment="1">
      <alignment horizontal="left" vertical="top"/>
    </xf>
    <xf numFmtId="0" fontId="35" fillId="4" borderId="0" xfId="0" applyFont="1" applyFill="1" applyBorder="1" applyAlignment="1">
      <alignment horizontal="left" vertical="top"/>
    </xf>
    <xf numFmtId="0" fontId="35" fillId="4" borderId="9" xfId="0" applyFont="1" applyFill="1" applyBorder="1" applyAlignment="1">
      <alignment horizontal="left" vertical="top"/>
    </xf>
    <xf numFmtId="0" fontId="35" fillId="4" borderId="8" xfId="0" applyFont="1" applyFill="1" applyBorder="1" applyAlignment="1"/>
    <xf numFmtId="0" fontId="35" fillId="4" borderId="0" xfId="0" applyFont="1" applyFill="1" applyBorder="1" applyAlignment="1"/>
    <xf numFmtId="0" fontId="35" fillId="4" borderId="9" xfId="0" applyFont="1" applyFill="1" applyBorder="1" applyAlignment="1"/>
    <xf numFmtId="0" fontId="20" fillId="8" borderId="8" xfId="0" applyFont="1" applyFill="1" applyBorder="1" applyAlignment="1">
      <alignment horizontal="left" indent="6"/>
    </xf>
    <xf numFmtId="0" fontId="20" fillId="8" borderId="0" xfId="0" applyFont="1" applyFill="1" applyBorder="1" applyAlignment="1">
      <alignment horizontal="left" indent="6"/>
    </xf>
    <xf numFmtId="0" fontId="20" fillId="8" borderId="9" xfId="0" applyFont="1" applyFill="1" applyBorder="1" applyAlignment="1">
      <alignment horizontal="left" indent="6"/>
    </xf>
    <xf numFmtId="0" fontId="20" fillId="8" borderId="8" xfId="0" quotePrefix="1" applyFont="1" applyFill="1" applyBorder="1" applyAlignment="1">
      <alignment horizontal="left" indent="6"/>
    </xf>
    <xf numFmtId="0" fontId="20" fillId="8" borderId="0" xfId="0" quotePrefix="1" applyFont="1" applyFill="1" applyBorder="1" applyAlignment="1">
      <alignment horizontal="left" indent="6"/>
    </xf>
    <xf numFmtId="0" fontId="20" fillId="8" borderId="9" xfId="0" quotePrefix="1" applyFont="1" applyFill="1" applyBorder="1" applyAlignment="1">
      <alignment horizontal="left" indent="6"/>
    </xf>
    <xf numFmtId="0" fontId="28" fillId="8" borderId="8" xfId="0" applyFont="1" applyFill="1" applyBorder="1" applyAlignment="1">
      <alignment horizontal="right" indent="5"/>
    </xf>
    <xf numFmtId="0" fontId="28" fillId="8" borderId="0" xfId="0" applyFont="1" applyFill="1" applyBorder="1" applyAlignment="1">
      <alignment horizontal="right" indent="5"/>
    </xf>
    <xf numFmtId="0" fontId="28" fillId="8" borderId="9" xfId="0" applyFont="1" applyFill="1" applyBorder="1" applyAlignment="1">
      <alignment horizontal="right" indent="5"/>
    </xf>
    <xf numFmtId="0" fontId="35" fillId="4" borderId="0" xfId="0" quotePrefix="1" applyFont="1" applyFill="1" applyBorder="1" applyAlignment="1"/>
    <xf numFmtId="0" fontId="35" fillId="4" borderId="9" xfId="0" quotePrefix="1" applyFont="1" applyFill="1" applyBorder="1" applyAlignment="1"/>
    <xf numFmtId="0" fontId="0" fillId="8" borderId="8" xfId="0"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8" borderId="0" xfId="0" applyFill="1" applyBorder="1" applyAlignment="1">
      <alignment horizontal="center"/>
    </xf>
    <xf numFmtId="0" fontId="0" fillId="8" borderId="9" xfId="0" applyFill="1" applyBorder="1" applyAlignment="1">
      <alignment horizontal="center"/>
    </xf>
    <xf numFmtId="0" fontId="0" fillId="8" borderId="1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28" fillId="0" borderId="8" xfId="0" applyFont="1" applyBorder="1" applyAlignment="1">
      <alignment horizontal="right"/>
    </xf>
    <xf numFmtId="0" fontId="28" fillId="0" borderId="0" xfId="0" applyFont="1" applyBorder="1" applyAlignment="1">
      <alignment horizontal="right"/>
    </xf>
    <xf numFmtId="0" fontId="28" fillId="0" borderId="9" xfId="0" applyFont="1" applyBorder="1" applyAlignment="1">
      <alignment horizontal="right"/>
    </xf>
    <xf numFmtId="0" fontId="25" fillId="7" borderId="0" xfId="0" quotePrefix="1" applyFont="1" applyFill="1" applyBorder="1" applyAlignment="1"/>
    <xf numFmtId="0" fontId="25" fillId="7" borderId="9" xfId="0" quotePrefix="1" applyFont="1" applyFill="1" applyBorder="1" applyAlignment="1"/>
    <xf numFmtId="0" fontId="20" fillId="7" borderId="0" xfId="0" quotePrefix="1" applyFont="1" applyFill="1" applyBorder="1" applyAlignment="1">
      <alignment horizontal="center" vertical="top"/>
    </xf>
    <xf numFmtId="0" fontId="20" fillId="7" borderId="9" xfId="0" quotePrefix="1" applyFont="1" applyFill="1" applyBorder="1" applyAlignment="1">
      <alignment horizontal="center" vertical="top"/>
    </xf>
    <xf numFmtId="0" fontId="20" fillId="7" borderId="0" xfId="0" quotePrefix="1" applyFont="1" applyFill="1" applyBorder="1" applyAlignment="1">
      <alignment vertical="top"/>
    </xf>
    <xf numFmtId="0" fontId="20" fillId="7" borderId="9" xfId="0" quotePrefix="1" applyFont="1" applyFill="1" applyBorder="1" applyAlignment="1">
      <alignment vertical="top"/>
    </xf>
    <xf numFmtId="0" fontId="25" fillId="7" borderId="0" xfId="0" quotePrefix="1" applyFont="1" applyFill="1" applyBorder="1"/>
    <xf numFmtId="0" fontId="25" fillId="7" borderId="9" xfId="0" quotePrefix="1" applyFont="1" applyFill="1" applyBorder="1"/>
    <xf numFmtId="0" fontId="20" fillId="7" borderId="0" xfId="0" quotePrefix="1" applyFont="1" applyFill="1" applyBorder="1" applyAlignment="1">
      <alignment horizontal="center"/>
    </xf>
    <xf numFmtId="0" fontId="20" fillId="7" borderId="9" xfId="0" quotePrefix="1" applyFont="1" applyFill="1" applyBorder="1" applyAlignment="1">
      <alignment horizontal="center"/>
    </xf>
    <xf numFmtId="0" fontId="20" fillId="7" borderId="0" xfId="0" quotePrefix="1" applyFont="1" applyFill="1" applyBorder="1"/>
    <xf numFmtId="0" fontId="20" fillId="7" borderId="9" xfId="0" quotePrefix="1" applyFont="1" applyFill="1" applyBorder="1"/>
    <xf numFmtId="0" fontId="25" fillId="7" borderId="0" xfId="0" quotePrefix="1" applyFont="1" applyFill="1" applyBorder="1" applyAlignment="1">
      <alignment vertical="top"/>
    </xf>
    <xf numFmtId="0" fontId="25" fillId="7" borderId="9" xfId="0" quotePrefix="1" applyFont="1" applyFill="1" applyBorder="1" applyAlignment="1">
      <alignment vertical="top"/>
    </xf>
    <xf numFmtId="0" fontId="25" fillId="7" borderId="0" xfId="0" applyFont="1" applyFill="1" applyBorder="1" applyAlignment="1"/>
    <xf numFmtId="0" fontId="25" fillId="7" borderId="9" xfId="0" applyFont="1" applyFill="1" applyBorder="1" applyAlignment="1"/>
    <xf numFmtId="0" fontId="24" fillId="6" borderId="2" xfId="0" applyFont="1" applyFill="1" applyBorder="1" applyAlignment="1">
      <alignment horizontal="center" vertical="center" textRotation="90"/>
    </xf>
    <xf numFmtId="0" fontId="0" fillId="8" borderId="8" xfId="0" applyFill="1" applyBorder="1" applyAlignment="1">
      <alignment horizontal="center" vertical="top"/>
    </xf>
    <xf numFmtId="0" fontId="0" fillId="7" borderId="0" xfId="0" applyFill="1" applyBorder="1" applyAlignment="1">
      <alignment horizontal="center" vertical="top"/>
    </xf>
    <xf numFmtId="0" fontId="0" fillId="7" borderId="9" xfId="0" applyFill="1" applyBorder="1" applyAlignment="1">
      <alignment horizontal="center" vertical="top"/>
    </xf>
    <xf numFmtId="0" fontId="0" fillId="8" borderId="0" xfId="0" applyFill="1" applyBorder="1" applyAlignment="1">
      <alignment horizontal="center" vertical="top"/>
    </xf>
    <xf numFmtId="0" fontId="0" fillId="8" borderId="9" xfId="0" applyFill="1" applyBorder="1" applyAlignment="1">
      <alignment horizontal="center" vertical="top"/>
    </xf>
    <xf numFmtId="0" fontId="0" fillId="0" borderId="8"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0" fillId="2" borderId="0" xfId="0" applyFont="1" applyFill="1" applyBorder="1" applyAlignment="1">
      <alignment horizontal="center"/>
    </xf>
    <xf numFmtId="0" fontId="20" fillId="0" borderId="8" xfId="0" applyFont="1" applyBorder="1" applyAlignment="1">
      <alignment horizontal="center"/>
    </xf>
    <xf numFmtId="0" fontId="20" fillId="0" borderId="0" xfId="0" applyFont="1" applyBorder="1" applyAlignment="1">
      <alignment horizontal="center"/>
    </xf>
    <xf numFmtId="0" fontId="20" fillId="0" borderId="9" xfId="0" applyFont="1" applyBorder="1" applyAlignment="1">
      <alignment horizontal="center"/>
    </xf>
    <xf numFmtId="0" fontId="35" fillId="4" borderId="8" xfId="0" applyFont="1" applyFill="1" applyBorder="1" applyAlignment="1">
      <alignment horizontal="left"/>
    </xf>
    <xf numFmtId="0" fontId="35" fillId="4" borderId="0" xfId="0" applyFont="1" applyFill="1" applyBorder="1" applyAlignment="1">
      <alignment horizontal="left"/>
    </xf>
    <xf numFmtId="0" fontId="0" fillId="8" borderId="8" xfId="0" applyFill="1" applyBorder="1" applyAlignment="1">
      <alignment horizontal="left"/>
    </xf>
    <xf numFmtId="0" fontId="20" fillId="7" borderId="44" xfId="0" applyFont="1" applyFill="1" applyBorder="1" applyAlignment="1"/>
    <xf numFmtId="0" fontId="20" fillId="7" borderId="45" xfId="0" applyFont="1" applyFill="1" applyBorder="1" applyAlignment="1"/>
    <xf numFmtId="0" fontId="0" fillId="7" borderId="24" xfId="0" applyFont="1" applyFill="1" applyBorder="1" applyAlignment="1">
      <alignment horizontal="center"/>
    </xf>
    <xf numFmtId="0" fontId="20" fillId="0" borderId="0" xfId="0" applyFont="1" applyFill="1" applyBorder="1" applyAlignment="1">
      <alignment horizontal="center"/>
    </xf>
    <xf numFmtId="0" fontId="20" fillId="7" borderId="46" xfId="0" applyFont="1" applyFill="1" applyBorder="1" applyAlignment="1"/>
    <xf numFmtId="0" fontId="0" fillId="6" borderId="14" xfId="0" applyFill="1" applyBorder="1" applyAlignment="1">
      <alignment horizontal="center"/>
    </xf>
    <xf numFmtId="0" fontId="0" fillId="6" borderId="42" xfId="0" applyFill="1" applyBorder="1" applyAlignment="1">
      <alignment horizontal="center"/>
    </xf>
    <xf numFmtId="0" fontId="0" fillId="6" borderId="43" xfId="0" applyFill="1" applyBorder="1" applyAlignment="1">
      <alignment horizontal="center"/>
    </xf>
    <xf numFmtId="0" fontId="20" fillId="8" borderId="56" xfId="0" applyFont="1" applyFill="1" applyBorder="1" applyAlignment="1">
      <alignment horizontal="center"/>
    </xf>
    <xf numFmtId="0" fontId="20" fillId="8" borderId="57" xfId="0" applyFont="1" applyFill="1" applyBorder="1" applyAlignment="1">
      <alignment horizontal="center"/>
    </xf>
    <xf numFmtId="0" fontId="20" fillId="8" borderId="58" xfId="0" applyFont="1" applyFill="1" applyBorder="1" applyAlignment="1">
      <alignment horizontal="center"/>
    </xf>
    <xf numFmtId="0" fontId="0" fillId="8" borderId="56" xfId="0" applyFill="1" applyBorder="1" applyAlignment="1">
      <alignment horizontal="center"/>
    </xf>
    <xf numFmtId="0" fontId="0" fillId="8" borderId="57" xfId="0" applyFill="1" applyBorder="1" applyAlignment="1">
      <alignment horizontal="center"/>
    </xf>
    <xf numFmtId="0" fontId="0" fillId="8" borderId="59" xfId="0" applyFill="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15" fillId="0" borderId="8" xfId="0" applyFont="1" applyFill="1" applyBorder="1" applyAlignment="1">
      <alignment horizontal="center"/>
    </xf>
    <xf numFmtId="0" fontId="15" fillId="0" borderId="0" xfId="0" applyFont="1" applyFill="1" applyBorder="1" applyAlignment="1">
      <alignment horizontal="center"/>
    </xf>
    <xf numFmtId="0" fontId="15" fillId="0" borderId="9" xfId="0" applyFont="1" applyFill="1" applyBorder="1" applyAlignment="1">
      <alignment horizontal="center"/>
    </xf>
    <xf numFmtId="0" fontId="0" fillId="0" borderId="8" xfId="0" applyFont="1" applyFill="1" applyBorder="1" applyAlignment="1">
      <alignment horizontal="center"/>
    </xf>
    <xf numFmtId="0" fontId="0" fillId="7" borderId="0" xfId="0" applyFont="1" applyFill="1" applyBorder="1" applyAlignment="1">
      <alignment horizontal="center"/>
    </xf>
    <xf numFmtId="0" fontId="0" fillId="7" borderId="9" xfId="0" applyFont="1" applyFill="1" applyBorder="1" applyAlignment="1">
      <alignment horizontal="center"/>
    </xf>
    <xf numFmtId="0" fontId="0" fillId="0" borderId="10" xfId="0" applyFont="1" applyFill="1" applyBorder="1" applyAlignment="1">
      <alignment horizontal="center"/>
    </xf>
    <xf numFmtId="0" fontId="0" fillId="7" borderId="11" xfId="0" applyFont="1" applyFill="1" applyBorder="1" applyAlignment="1">
      <alignment horizontal="center"/>
    </xf>
    <xf numFmtId="0" fontId="0" fillId="7" borderId="12" xfId="0" applyFont="1" applyFill="1" applyBorder="1" applyAlignment="1">
      <alignment horizontal="center"/>
    </xf>
    <xf numFmtId="0" fontId="24" fillId="6" borderId="9" xfId="0" applyFont="1" applyFill="1" applyBorder="1" applyAlignment="1">
      <alignment horizontal="center" vertical="center" textRotation="90"/>
    </xf>
  </cellXfs>
  <cellStyles count="9">
    <cellStyle name="Hyperlink 2" xfId="1"/>
    <cellStyle name="Hyperlink 3" xfId="3"/>
    <cellStyle name="Komma 2" xfId="4"/>
    <cellStyle name="Normal" xfId="0" builtinId="0"/>
    <cellStyle name="Standaard 2" xfId="2"/>
    <cellStyle name="Standaard 2 2" xfId="7"/>
    <cellStyle name="Standaard 3" xfId="5"/>
    <cellStyle name="Standaard 4" xfId="6"/>
    <cellStyle name="Standaard 5" xfId="8"/>
  </cellStyles>
  <dxfs count="442">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theme="0"/>
      </font>
      <fill>
        <patternFill>
          <bgColor rgb="FF0070C0"/>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auto="1"/>
      </font>
      <fill>
        <patternFill>
          <bgColor rgb="FFFFFF00"/>
        </patternFill>
      </fill>
    </dxf>
    <dxf>
      <font>
        <b/>
        <i val="0"/>
        <condense val="0"/>
        <extend val="0"/>
        <color indexed="9"/>
      </font>
      <fill>
        <patternFill>
          <bgColor indexed="10"/>
        </patternFill>
      </fill>
    </dxf>
    <dxf>
      <font>
        <b/>
        <i val="0"/>
        <color auto="1"/>
      </font>
      <fill>
        <patternFill>
          <bgColor rgb="FF66FF33"/>
        </patternFill>
      </fill>
    </dxf>
    <dxf>
      <font>
        <b/>
        <i val="0"/>
        <color auto="1"/>
      </font>
      <fill>
        <patternFill>
          <bgColor rgb="FFFFFF00"/>
        </patternFill>
      </fill>
    </dxf>
    <dxf>
      <font>
        <b/>
        <i val="0"/>
        <condense val="0"/>
        <extend val="0"/>
        <color indexed="9"/>
      </font>
      <fill>
        <patternFill>
          <bgColor indexed="10"/>
        </patternFill>
      </fill>
    </dxf>
    <dxf>
      <font>
        <b/>
        <i val="0"/>
        <color auto="1"/>
      </font>
      <fill>
        <patternFill>
          <bgColor rgb="FF66FF33"/>
        </patternFill>
      </fill>
    </dxf>
    <dxf>
      <font>
        <b/>
        <i val="0"/>
        <color auto="1"/>
      </font>
      <fill>
        <patternFill>
          <bgColor rgb="FFFFFF00"/>
        </patternFill>
      </fill>
    </dxf>
    <dxf>
      <font>
        <b/>
        <i val="0"/>
        <condense val="0"/>
        <extend val="0"/>
        <color indexed="9"/>
      </font>
      <fill>
        <patternFill>
          <bgColor indexed="10"/>
        </patternFill>
      </fill>
    </dxf>
    <dxf>
      <font>
        <b/>
        <i val="0"/>
        <color auto="1"/>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ndense val="0"/>
        <extend val="0"/>
        <color indexed="9"/>
      </font>
      <fill>
        <patternFill>
          <bgColor indexed="10"/>
        </patternFill>
      </fill>
    </dxf>
    <dxf>
      <font>
        <b/>
        <i val="0"/>
        <color theme="0"/>
      </font>
      <fill>
        <patternFill>
          <bgColor rgb="FF0070C0"/>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rgb="FF66FF33"/>
        </patternFill>
      </fill>
    </dxf>
    <dxf>
      <font>
        <b/>
        <i val="0"/>
        <color auto="1"/>
      </font>
      <fill>
        <patternFill>
          <bgColor rgb="FFFFFF00"/>
        </patternFill>
      </fill>
    </dxf>
    <dxf>
      <font>
        <b/>
        <i val="0"/>
        <condense val="0"/>
        <extend val="0"/>
        <color indexed="9"/>
      </font>
      <fill>
        <patternFill>
          <bgColor indexed="10"/>
        </patternFill>
      </fill>
    </dxf>
    <dxf>
      <font>
        <b/>
        <i val="0"/>
        <color auto="1"/>
      </font>
      <fill>
        <patternFill>
          <bgColor rgb="FF66FF33"/>
        </patternFill>
      </fill>
    </dxf>
    <dxf>
      <font>
        <b/>
        <i val="0"/>
        <condense val="0"/>
        <extend val="0"/>
        <color indexed="9"/>
      </font>
      <fill>
        <patternFill>
          <bgColor indexed="55"/>
        </patternFill>
      </fill>
    </dxf>
    <dxf>
      <font>
        <b/>
        <i val="0"/>
        <condense val="0"/>
        <extend val="0"/>
        <color indexed="9"/>
      </font>
      <fill>
        <patternFill>
          <bgColor indexed="10"/>
        </patternFill>
      </fill>
    </dxf>
    <dxf>
      <font>
        <b/>
        <i val="0"/>
        <condense val="0"/>
        <extend val="0"/>
        <color indexed="9"/>
      </font>
      <fill>
        <patternFill>
          <bgColor indexed="17"/>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FF0000"/>
        </patternFill>
      </fill>
    </dxf>
    <dxf>
      <fill>
        <patternFill>
          <bgColor theme="0" tint="-0.24994659260841701"/>
        </patternFill>
      </fill>
    </dxf>
    <dxf>
      <fill>
        <patternFill>
          <bgColor rgb="FFFF0000"/>
        </patternFill>
      </fill>
    </dxf>
    <dxf>
      <fill>
        <patternFill>
          <bgColor rgb="FF00B0F0"/>
        </patternFill>
      </fill>
    </dxf>
    <dxf>
      <fill>
        <patternFill>
          <bgColor theme="0"/>
        </patternFill>
      </fill>
    </dxf>
    <dxf>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ont>
        <b/>
        <i val="0"/>
        <color auto="1"/>
      </font>
      <fill>
        <patternFill>
          <bgColor rgb="FFFFFF00"/>
        </patternFill>
      </fill>
    </dxf>
    <dxf>
      <font>
        <b/>
        <i val="0"/>
        <condense val="0"/>
        <extend val="0"/>
        <color indexed="9"/>
      </font>
      <fill>
        <patternFill>
          <bgColor indexed="10"/>
        </patternFill>
      </fill>
    </dxf>
    <dxf>
      <font>
        <b/>
        <i val="0"/>
        <color auto="1"/>
      </font>
      <fill>
        <patternFill>
          <bgColor rgb="FF66FF33"/>
        </patternFill>
      </fill>
    </dxf>
  </dxfs>
  <tableStyles count="0" defaultTableStyle="TableStyleMedium2" defaultPivotStyle="PivotStyleLight16"/>
  <colors>
    <mruColors>
      <color rgb="FF66FF33"/>
      <color rgb="FF0070C0"/>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58</xdr:row>
      <xdr:rowOff>0</xdr:rowOff>
    </xdr:from>
    <xdr:to>
      <xdr:col>5</xdr:col>
      <xdr:colOff>240990</xdr:colOff>
      <xdr:row>59</xdr:row>
      <xdr:rowOff>22454</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382500"/>
          <a:ext cx="2212665" cy="2986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89</xdr:row>
      <xdr:rowOff>0</xdr:rowOff>
    </xdr:from>
    <xdr:to>
      <xdr:col>3</xdr:col>
      <xdr:colOff>688665</xdr:colOff>
      <xdr:row>90</xdr:row>
      <xdr:rowOff>12929</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17125950"/>
          <a:ext cx="2212665" cy="29867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400050</xdr:colOff>
      <xdr:row>37</xdr:row>
      <xdr:rowOff>161925</xdr:rowOff>
    </xdr:from>
    <xdr:to>
      <xdr:col>4</xdr:col>
      <xdr:colOff>733425</xdr:colOff>
      <xdr:row>39</xdr:row>
      <xdr:rowOff>28575</xdr:rowOff>
    </xdr:to>
    <xdr:sp macro="" textlink="">
      <xdr:nvSpPr>
        <xdr:cNvPr id="2" name="ZoneTexte 1"/>
        <xdr:cNvSpPr txBox="1"/>
      </xdr:nvSpPr>
      <xdr:spPr>
        <a:xfrm>
          <a:off x="3067050" y="7343775"/>
          <a:ext cx="333375" cy="257175"/>
        </a:xfrm>
        <a:prstGeom prst="rect">
          <a:avLst/>
        </a:prstGeom>
        <a:solidFill>
          <a:schemeClr val="bg2"/>
        </a:solidFill>
        <a:ln w="19050"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BE" sz="1100"/>
        </a:p>
      </xdr:txBody>
    </xdr:sp>
    <xdr:clientData/>
  </xdr:twoCellAnchor>
  <xdr:twoCellAnchor editAs="oneCell">
    <xdr:from>
      <xdr:col>1</xdr:col>
      <xdr:colOff>0</xdr:colOff>
      <xdr:row>40</xdr:row>
      <xdr:rowOff>0</xdr:rowOff>
    </xdr:from>
    <xdr:to>
      <xdr:col>3</xdr:col>
      <xdr:colOff>688665</xdr:colOff>
      <xdr:row>41</xdr:row>
      <xdr:rowOff>12929</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7772400"/>
          <a:ext cx="2212665" cy="29867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371475</xdr:colOff>
      <xdr:row>26</xdr:row>
      <xdr:rowOff>9525</xdr:rowOff>
    </xdr:from>
    <xdr:to>
      <xdr:col>3</xdr:col>
      <xdr:colOff>688665</xdr:colOff>
      <xdr:row>27</xdr:row>
      <xdr:rowOff>22454</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5076825"/>
          <a:ext cx="2212665" cy="2986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3</xdr:col>
      <xdr:colOff>688665</xdr:colOff>
      <xdr:row>46</xdr:row>
      <xdr:rowOff>298679</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8772525"/>
          <a:ext cx="2212665" cy="298679"/>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35</xdr:row>
      <xdr:rowOff>9525</xdr:rowOff>
    </xdr:from>
    <xdr:to>
      <xdr:col>3</xdr:col>
      <xdr:colOff>688665</xdr:colOff>
      <xdr:row>36</xdr:row>
      <xdr:rowOff>22454</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6762750"/>
          <a:ext cx="2212665" cy="29867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3</xdr:col>
      <xdr:colOff>688665</xdr:colOff>
      <xdr:row>36</xdr:row>
      <xdr:rowOff>12929</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6810375"/>
          <a:ext cx="2212665" cy="29867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1</xdr:col>
      <xdr:colOff>2212665</xdr:colOff>
      <xdr:row>39</xdr:row>
      <xdr:rowOff>12929</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7667625"/>
          <a:ext cx="2212665" cy="29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771525</xdr:colOff>
      <xdr:row>27</xdr:row>
      <xdr:rowOff>180975</xdr:rowOff>
    </xdr:from>
    <xdr:to>
      <xdr:col>4</xdr:col>
      <xdr:colOff>247650</xdr:colOff>
      <xdr:row>30</xdr:row>
      <xdr:rowOff>428625</xdr:rowOff>
    </xdr:to>
    <xdr:cxnSp macro="">
      <xdr:nvCxnSpPr>
        <xdr:cNvPr id="2" name="Rechte verbindingslijn met pijl 1"/>
        <xdr:cNvCxnSpPr/>
      </xdr:nvCxnSpPr>
      <xdr:spPr>
        <a:xfrm flipH="1">
          <a:off x="4886325" y="4324350"/>
          <a:ext cx="419100" cy="9239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145</xdr:row>
      <xdr:rowOff>0</xdr:rowOff>
    </xdr:from>
    <xdr:to>
      <xdr:col>2</xdr:col>
      <xdr:colOff>2212665</xdr:colOff>
      <xdr:row>145</xdr:row>
      <xdr:rowOff>298679</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3360300"/>
          <a:ext cx="2212665" cy="298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175</xdr:row>
      <xdr:rowOff>0</xdr:rowOff>
    </xdr:from>
    <xdr:to>
      <xdr:col>2</xdr:col>
      <xdr:colOff>2212665</xdr:colOff>
      <xdr:row>175</xdr:row>
      <xdr:rowOff>298679</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1176575"/>
          <a:ext cx="2212665" cy="2986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4</xdr:col>
      <xdr:colOff>364815</xdr:colOff>
      <xdr:row>16</xdr:row>
      <xdr:rowOff>22454</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52700"/>
          <a:ext cx="2212665" cy="2986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79</xdr:row>
      <xdr:rowOff>0</xdr:rowOff>
    </xdr:from>
    <xdr:to>
      <xdr:col>3</xdr:col>
      <xdr:colOff>469590</xdr:colOff>
      <xdr:row>80</xdr:row>
      <xdr:rowOff>3404</xdr:rowOff>
    </xdr:to>
    <xdr:pic>
      <xdr:nvPicPr>
        <xdr:cNvPr id="7" name="Afbeelding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087975"/>
          <a:ext cx="2212665" cy="298679"/>
        </a:xfrm>
        <a:prstGeom prst="rect">
          <a:avLst/>
        </a:prstGeom>
        <a:solidFill>
          <a:schemeClr val="accent3"/>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5</xdr:col>
      <xdr:colOff>240990</xdr:colOff>
      <xdr:row>16</xdr:row>
      <xdr:rowOff>22454</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43200"/>
          <a:ext cx="2212665" cy="2986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xdr:col>
      <xdr:colOff>1031565</xdr:colOff>
      <xdr:row>12</xdr:row>
      <xdr:rowOff>12929</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2079315" cy="2986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352425</xdr:colOff>
      <xdr:row>32</xdr:row>
      <xdr:rowOff>28575</xdr:rowOff>
    </xdr:from>
    <xdr:to>
      <xdr:col>3</xdr:col>
      <xdr:colOff>685800</xdr:colOff>
      <xdr:row>32</xdr:row>
      <xdr:rowOff>180975</xdr:rowOff>
    </xdr:to>
    <xdr:sp macro="" textlink="">
      <xdr:nvSpPr>
        <xdr:cNvPr id="2" name="Rectangle 4"/>
        <xdr:cNvSpPr/>
      </xdr:nvSpPr>
      <xdr:spPr>
        <a:xfrm>
          <a:off x="1495425" y="6134100"/>
          <a:ext cx="1095375" cy="152400"/>
        </a:xfrm>
        <a:prstGeom prst="rect">
          <a:avLst/>
        </a:prstGeom>
        <a:solidFill>
          <a:schemeClr val="bg2"/>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twoCellAnchor editAs="oneCell">
    <xdr:from>
      <xdr:col>1</xdr:col>
      <xdr:colOff>0</xdr:colOff>
      <xdr:row>67</xdr:row>
      <xdr:rowOff>0</xdr:rowOff>
    </xdr:from>
    <xdr:to>
      <xdr:col>3</xdr:col>
      <xdr:colOff>688665</xdr:colOff>
      <xdr:row>68</xdr:row>
      <xdr:rowOff>12929</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13515975"/>
          <a:ext cx="2212665" cy="2986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295275</xdr:colOff>
      <xdr:row>3</xdr:row>
      <xdr:rowOff>9525</xdr:rowOff>
    </xdr:from>
    <xdr:to>
      <xdr:col>5</xdr:col>
      <xdr:colOff>581025</xdr:colOff>
      <xdr:row>4</xdr:row>
      <xdr:rowOff>47625</xdr:rowOff>
    </xdr:to>
    <xdr:sp macro="" textlink="">
      <xdr:nvSpPr>
        <xdr:cNvPr id="2" name="ZoneTexte 1"/>
        <xdr:cNvSpPr txBox="1"/>
      </xdr:nvSpPr>
      <xdr:spPr>
        <a:xfrm>
          <a:off x="3724275" y="400050"/>
          <a:ext cx="285750" cy="228600"/>
        </a:xfrm>
        <a:prstGeom prst="rect">
          <a:avLst/>
        </a:prstGeom>
        <a:solidFill>
          <a:schemeClr val="bg2"/>
        </a:solidFill>
        <a:ln w="19050"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BE" sz="1100"/>
        </a:p>
      </xdr:txBody>
    </xdr:sp>
    <xdr:clientData/>
  </xdr:twoCellAnchor>
  <xdr:twoCellAnchor>
    <xdr:from>
      <xdr:col>5</xdr:col>
      <xdr:colOff>295275</xdr:colOff>
      <xdr:row>4</xdr:row>
      <xdr:rowOff>171450</xdr:rowOff>
    </xdr:from>
    <xdr:to>
      <xdr:col>5</xdr:col>
      <xdr:colOff>581025</xdr:colOff>
      <xdr:row>6</xdr:row>
      <xdr:rowOff>19050</xdr:rowOff>
    </xdr:to>
    <xdr:sp macro="" textlink="">
      <xdr:nvSpPr>
        <xdr:cNvPr id="3" name="ZoneTexte 2"/>
        <xdr:cNvSpPr txBox="1"/>
      </xdr:nvSpPr>
      <xdr:spPr>
        <a:xfrm>
          <a:off x="3724275" y="752475"/>
          <a:ext cx="285750" cy="228600"/>
        </a:xfrm>
        <a:prstGeom prst="rect">
          <a:avLst/>
        </a:prstGeom>
        <a:solidFill>
          <a:schemeClr val="bg2"/>
        </a:solidFill>
        <a:ln w="19050"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BE" sz="1100"/>
        </a:p>
      </xdr:txBody>
    </xdr:sp>
    <xdr:clientData/>
  </xdr:twoCellAnchor>
  <xdr:twoCellAnchor editAs="oneCell">
    <xdr:from>
      <xdr:col>1</xdr:col>
      <xdr:colOff>0</xdr:colOff>
      <xdr:row>51</xdr:row>
      <xdr:rowOff>0</xdr:rowOff>
    </xdr:from>
    <xdr:to>
      <xdr:col>3</xdr:col>
      <xdr:colOff>688665</xdr:colOff>
      <xdr:row>52</xdr:row>
      <xdr:rowOff>12929</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9439275"/>
          <a:ext cx="2212665" cy="2986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59"/>
  <sheetViews>
    <sheetView tabSelected="1" topLeftCell="B1" zoomScaleNormal="100" workbookViewId="0">
      <selection activeCell="C4" sqref="C4"/>
    </sheetView>
  </sheetViews>
  <sheetFormatPr defaultRowHeight="15" x14ac:dyDescent="0.25"/>
  <cols>
    <col min="1" max="1" width="0.7109375" style="215" customWidth="1"/>
    <col min="2" max="2" width="2" style="215" customWidth="1"/>
    <col min="3" max="15" width="9.140625" style="215"/>
    <col min="16" max="16" width="29.28515625" style="215" customWidth="1"/>
    <col min="17" max="16384" width="9.140625" style="215"/>
  </cols>
  <sheetData>
    <row r="1" spans="2:16" ht="6" customHeight="1" x14ac:dyDescent="0.25"/>
    <row r="2" spans="2:16" ht="21" x14ac:dyDescent="0.25">
      <c r="B2" s="325" t="s">
        <v>9</v>
      </c>
      <c r="C2" s="325"/>
      <c r="D2" s="325"/>
      <c r="E2" s="325"/>
      <c r="F2" s="325"/>
      <c r="G2" s="325"/>
      <c r="H2" s="325"/>
      <c r="I2" s="325"/>
      <c r="J2" s="325"/>
      <c r="K2" s="325"/>
      <c r="L2" s="325"/>
      <c r="M2" s="325"/>
      <c r="N2" s="325"/>
      <c r="O2" s="325"/>
      <c r="P2" s="325"/>
    </row>
    <row r="3" spans="2:16" ht="9" customHeight="1" x14ac:dyDescent="0.25">
      <c r="B3" s="212"/>
      <c r="C3" s="212"/>
      <c r="D3" s="212"/>
      <c r="E3" s="212"/>
      <c r="F3" s="212"/>
      <c r="G3" s="212"/>
      <c r="H3" s="212"/>
      <c r="I3" s="212"/>
      <c r="J3" s="212"/>
      <c r="K3" s="212"/>
      <c r="L3" s="212"/>
      <c r="M3" s="212"/>
      <c r="N3" s="212"/>
      <c r="O3" s="212"/>
      <c r="P3" s="212"/>
    </row>
    <row r="4" spans="2:16" x14ac:dyDescent="0.25">
      <c r="B4" s="212"/>
      <c r="C4" s="218" t="s">
        <v>486</v>
      </c>
      <c r="D4" s="218"/>
      <c r="E4" s="218"/>
      <c r="F4" s="218"/>
      <c r="G4" s="218"/>
      <c r="H4" s="218"/>
      <c r="I4" s="218"/>
      <c r="J4" s="218"/>
      <c r="K4" s="218"/>
      <c r="L4" s="218"/>
      <c r="M4" s="218"/>
      <c r="N4" s="218"/>
      <c r="O4" s="218"/>
      <c r="P4" s="212"/>
    </row>
    <row r="5" spans="2:16" x14ac:dyDescent="0.25">
      <c r="B5" s="212"/>
      <c r="C5" s="219"/>
      <c r="D5" s="219"/>
      <c r="E5" s="219"/>
      <c r="F5" s="219"/>
      <c r="G5" s="219"/>
      <c r="H5" s="219"/>
      <c r="I5" s="219"/>
      <c r="J5" s="219"/>
      <c r="K5" s="219"/>
      <c r="L5" s="219"/>
      <c r="M5" s="219"/>
      <c r="N5" s="218"/>
      <c r="O5" s="218"/>
      <c r="P5" s="212"/>
    </row>
    <row r="6" spans="2:16" x14ac:dyDescent="0.25">
      <c r="B6" s="212"/>
      <c r="C6" s="219" t="s">
        <v>425</v>
      </c>
      <c r="D6" s="219"/>
      <c r="E6" s="219"/>
      <c r="F6" s="219"/>
      <c r="G6" s="219"/>
      <c r="H6" s="219"/>
      <c r="I6" s="219"/>
      <c r="J6" s="219"/>
      <c r="K6" s="219"/>
      <c r="L6" s="219"/>
      <c r="M6" s="219"/>
      <c r="N6" s="218"/>
      <c r="O6" s="218"/>
      <c r="P6" s="212"/>
    </row>
    <row r="7" spans="2:16" ht="13.5" customHeight="1" x14ac:dyDescent="0.25">
      <c r="B7" s="212"/>
      <c r="C7" s="220"/>
      <c r="D7" s="218"/>
      <c r="E7" s="218"/>
      <c r="F7" s="218"/>
      <c r="G7" s="218"/>
      <c r="H7" s="218"/>
      <c r="I7" s="218"/>
      <c r="J7" s="218"/>
      <c r="K7" s="218"/>
      <c r="L7" s="218"/>
      <c r="M7" s="218"/>
      <c r="N7" s="218"/>
      <c r="O7" s="218"/>
      <c r="P7" s="212"/>
    </row>
    <row r="8" spans="2:16" ht="14.25" customHeight="1" x14ac:dyDescent="0.25">
      <c r="B8" s="212"/>
      <c r="C8" s="218" t="s">
        <v>267</v>
      </c>
      <c r="D8" s="218"/>
      <c r="E8" s="218"/>
      <c r="F8" s="218"/>
      <c r="G8" s="218"/>
      <c r="H8" s="218"/>
      <c r="I8" s="218"/>
      <c r="J8" s="218"/>
      <c r="K8" s="218"/>
      <c r="L8" s="218"/>
      <c r="M8" s="218"/>
      <c r="N8" s="218"/>
      <c r="O8" s="218"/>
      <c r="P8" s="212"/>
    </row>
    <row r="9" spans="2:16" x14ac:dyDescent="0.25">
      <c r="B9" s="212"/>
      <c r="C9" s="218" t="s">
        <v>268</v>
      </c>
      <c r="D9" s="218"/>
      <c r="E9" s="218"/>
      <c r="F9" s="218"/>
      <c r="G9" s="218"/>
      <c r="H9" s="218"/>
      <c r="I9" s="218"/>
      <c r="J9" s="218"/>
      <c r="K9" s="218"/>
      <c r="L9" s="218"/>
      <c r="M9" s="218"/>
      <c r="N9" s="218"/>
      <c r="O9" s="218"/>
      <c r="P9" s="212"/>
    </row>
    <row r="10" spans="2:16" x14ac:dyDescent="0.25">
      <c r="B10" s="212"/>
      <c r="C10" s="218" t="s">
        <v>269</v>
      </c>
      <c r="D10" s="218"/>
      <c r="E10" s="218"/>
      <c r="F10" s="218"/>
      <c r="G10" s="218"/>
      <c r="H10" s="218"/>
      <c r="I10" s="218"/>
      <c r="J10" s="218"/>
      <c r="K10" s="218"/>
      <c r="L10" s="218"/>
      <c r="M10" s="218"/>
      <c r="N10" s="218"/>
      <c r="O10" s="218"/>
      <c r="P10" s="212"/>
    </row>
    <row r="11" spans="2:16" x14ac:dyDescent="0.25">
      <c r="B11" s="212"/>
      <c r="C11" s="218" t="s">
        <v>270</v>
      </c>
      <c r="D11" s="218"/>
      <c r="E11" s="218"/>
      <c r="F11" s="218"/>
      <c r="G11" s="218"/>
      <c r="H11" s="218"/>
      <c r="I11" s="218"/>
      <c r="J11" s="218"/>
      <c r="K11" s="218"/>
      <c r="L11" s="218"/>
      <c r="M11" s="218"/>
      <c r="N11" s="218"/>
      <c r="O11" s="218"/>
      <c r="P11" s="212"/>
    </row>
    <row r="12" spans="2:16" x14ac:dyDescent="0.25">
      <c r="B12" s="212"/>
      <c r="C12" s="218"/>
      <c r="D12" s="218"/>
      <c r="E12" s="218"/>
      <c r="F12" s="218"/>
      <c r="G12" s="218"/>
      <c r="H12" s="218"/>
      <c r="I12" s="218"/>
      <c r="J12" s="218"/>
      <c r="K12" s="218"/>
      <c r="L12" s="218"/>
      <c r="M12" s="218"/>
      <c r="N12" s="218"/>
      <c r="O12" s="218"/>
      <c r="P12" s="212"/>
    </row>
    <row r="13" spans="2:16" x14ac:dyDescent="0.25">
      <c r="B13" s="212"/>
      <c r="C13" s="218" t="s">
        <v>487</v>
      </c>
      <c r="D13" s="218"/>
      <c r="E13" s="218"/>
      <c r="F13" s="218"/>
      <c r="G13" s="218"/>
      <c r="H13" s="218"/>
      <c r="I13" s="218"/>
      <c r="J13" s="218"/>
      <c r="K13" s="218"/>
      <c r="L13" s="218"/>
      <c r="M13" s="218"/>
      <c r="N13" s="218"/>
      <c r="O13" s="218"/>
      <c r="P13" s="212"/>
    </row>
    <row r="14" spans="2:16" x14ac:dyDescent="0.25">
      <c r="B14" s="212"/>
      <c r="C14" s="220" t="s">
        <v>423</v>
      </c>
      <c r="D14" s="218"/>
      <c r="E14" s="218"/>
      <c r="F14" s="218"/>
      <c r="G14" s="218"/>
      <c r="H14" s="218"/>
      <c r="I14" s="218"/>
      <c r="J14" s="218"/>
      <c r="K14" s="218"/>
      <c r="L14" s="218"/>
      <c r="M14" s="218"/>
      <c r="N14" s="218"/>
      <c r="O14" s="218"/>
      <c r="P14" s="212"/>
    </row>
    <row r="15" spans="2:16" x14ac:dyDescent="0.25">
      <c r="B15" s="212"/>
      <c r="C15" s="220" t="s">
        <v>271</v>
      </c>
      <c r="D15" s="218"/>
      <c r="E15" s="218"/>
      <c r="F15" s="218"/>
      <c r="G15" s="218"/>
      <c r="H15" s="218"/>
      <c r="I15" s="218"/>
      <c r="J15" s="218"/>
      <c r="K15" s="218"/>
      <c r="L15" s="218"/>
      <c r="M15" s="218"/>
      <c r="N15" s="218"/>
      <c r="O15" s="218"/>
      <c r="P15" s="212"/>
    </row>
    <row r="16" spans="2:16" x14ac:dyDescent="0.25">
      <c r="B16" s="212"/>
      <c r="C16" s="218"/>
      <c r="D16" s="218"/>
      <c r="E16" s="218"/>
      <c r="F16" s="218"/>
      <c r="G16" s="218"/>
      <c r="H16" s="218"/>
      <c r="I16" s="218"/>
      <c r="J16" s="218"/>
      <c r="K16" s="218"/>
      <c r="L16" s="218"/>
      <c r="M16" s="218"/>
      <c r="N16" s="218"/>
      <c r="O16" s="218"/>
      <c r="P16" s="212"/>
    </row>
    <row r="17" spans="2:16" x14ac:dyDescent="0.25">
      <c r="B17" s="212"/>
      <c r="C17" s="218" t="s">
        <v>426</v>
      </c>
      <c r="D17" s="218"/>
      <c r="E17" s="218"/>
      <c r="F17" s="218"/>
      <c r="G17" s="218"/>
      <c r="H17" s="218"/>
      <c r="I17" s="218"/>
      <c r="J17" s="218"/>
      <c r="K17" s="218"/>
      <c r="L17" s="218"/>
      <c r="M17" s="218"/>
      <c r="N17" s="218"/>
      <c r="O17" s="218"/>
      <c r="P17" s="212"/>
    </row>
    <row r="18" spans="2:16" x14ac:dyDescent="0.25">
      <c r="B18" s="212"/>
      <c r="C18" s="218" t="s">
        <v>427</v>
      </c>
      <c r="D18" s="218"/>
      <c r="E18" s="218"/>
      <c r="F18" s="218"/>
      <c r="G18" s="218"/>
      <c r="H18" s="218"/>
      <c r="I18" s="218"/>
      <c r="J18" s="218"/>
      <c r="K18" s="218"/>
      <c r="L18" s="218"/>
      <c r="M18" s="218"/>
      <c r="N18" s="218"/>
      <c r="O18" s="218"/>
      <c r="P18" s="212"/>
    </row>
    <row r="19" spans="2:16" x14ac:dyDescent="0.25">
      <c r="B19" s="212"/>
      <c r="C19" s="218" t="s">
        <v>428</v>
      </c>
      <c r="D19" s="218"/>
      <c r="E19" s="218"/>
      <c r="F19" s="218"/>
      <c r="G19" s="218"/>
      <c r="H19" s="218"/>
      <c r="I19" s="218"/>
      <c r="J19" s="218"/>
      <c r="K19" s="218"/>
      <c r="L19" s="218"/>
      <c r="M19" s="218"/>
      <c r="N19" s="218"/>
      <c r="O19" s="218"/>
      <c r="P19" s="212"/>
    </row>
    <row r="20" spans="2:16" x14ac:dyDescent="0.25">
      <c r="B20" s="212"/>
      <c r="C20" s="220"/>
      <c r="D20" s="218"/>
      <c r="E20" s="218"/>
      <c r="F20" s="218"/>
      <c r="G20" s="218"/>
      <c r="H20" s="218"/>
      <c r="I20" s="218"/>
      <c r="J20" s="218"/>
      <c r="K20" s="218"/>
      <c r="L20" s="218"/>
      <c r="M20" s="218"/>
      <c r="N20" s="218"/>
      <c r="O20" s="218"/>
      <c r="P20" s="212"/>
    </row>
    <row r="21" spans="2:16" x14ac:dyDescent="0.25">
      <c r="B21" s="212"/>
      <c r="C21" s="218" t="s">
        <v>272</v>
      </c>
      <c r="D21" s="218"/>
      <c r="E21" s="218"/>
      <c r="F21" s="218"/>
      <c r="G21" s="218"/>
      <c r="H21" s="218"/>
      <c r="I21" s="218"/>
      <c r="J21" s="218"/>
      <c r="K21" s="218"/>
      <c r="L21" s="218"/>
      <c r="M21" s="218"/>
      <c r="N21" s="218"/>
      <c r="O21" s="218"/>
      <c r="P21" s="212"/>
    </row>
    <row r="22" spans="2:16" ht="13.5" customHeight="1" x14ac:dyDescent="0.25">
      <c r="B22" s="212"/>
      <c r="C22" s="218" t="s">
        <v>273</v>
      </c>
      <c r="D22" s="218"/>
      <c r="E22" s="218"/>
      <c r="F22" s="218"/>
      <c r="G22" s="218"/>
      <c r="H22" s="218"/>
      <c r="I22" s="218"/>
      <c r="J22" s="218"/>
      <c r="K22" s="218"/>
      <c r="L22" s="218"/>
      <c r="M22" s="218"/>
      <c r="N22" s="218"/>
      <c r="O22" s="218"/>
      <c r="P22" s="212"/>
    </row>
    <row r="23" spans="2:16" x14ac:dyDescent="0.25">
      <c r="B23" s="212"/>
      <c r="C23" s="218" t="s">
        <v>274</v>
      </c>
      <c r="D23" s="218"/>
      <c r="E23" s="218"/>
      <c r="F23" s="218"/>
      <c r="G23" s="218"/>
      <c r="H23" s="218"/>
      <c r="I23" s="218"/>
      <c r="J23" s="218"/>
      <c r="K23" s="218"/>
      <c r="L23" s="218"/>
      <c r="M23" s="218"/>
      <c r="N23" s="218"/>
      <c r="O23" s="218"/>
      <c r="P23" s="212"/>
    </row>
    <row r="24" spans="2:16" x14ac:dyDescent="0.25">
      <c r="B24" s="212"/>
      <c r="C24" s="220" t="s">
        <v>275</v>
      </c>
      <c r="D24" s="218"/>
      <c r="E24" s="218"/>
      <c r="F24" s="218"/>
      <c r="G24" s="218"/>
      <c r="H24" s="218"/>
      <c r="I24" s="218"/>
      <c r="J24" s="218"/>
      <c r="K24" s="218"/>
      <c r="L24" s="218"/>
      <c r="M24" s="218"/>
      <c r="N24" s="218"/>
      <c r="O24" s="218"/>
      <c r="P24" s="212"/>
    </row>
    <row r="25" spans="2:16" x14ac:dyDescent="0.25">
      <c r="B25" s="212"/>
      <c r="C25" s="218"/>
      <c r="D25" s="218"/>
      <c r="E25" s="218"/>
      <c r="F25" s="218"/>
      <c r="G25" s="218"/>
      <c r="H25" s="218"/>
      <c r="I25" s="218"/>
      <c r="J25" s="218"/>
      <c r="K25" s="218"/>
      <c r="L25" s="218"/>
      <c r="M25" s="218"/>
      <c r="N25" s="218"/>
      <c r="O25" s="218"/>
      <c r="P25" s="212"/>
    </row>
    <row r="26" spans="2:16" x14ac:dyDescent="0.25">
      <c r="B26" s="212"/>
      <c r="C26" s="220" t="s">
        <v>276</v>
      </c>
      <c r="D26" s="218"/>
      <c r="E26" s="218"/>
      <c r="F26" s="218"/>
      <c r="G26" s="218"/>
      <c r="H26" s="218"/>
      <c r="I26" s="218"/>
      <c r="J26" s="218"/>
      <c r="K26" s="218"/>
      <c r="L26" s="218"/>
      <c r="M26" s="218"/>
      <c r="N26" s="218"/>
      <c r="O26" s="218"/>
      <c r="P26" s="212"/>
    </row>
    <row r="27" spans="2:16" x14ac:dyDescent="0.25">
      <c r="B27" s="212"/>
      <c r="C27" s="220" t="s">
        <v>10</v>
      </c>
      <c r="D27" s="218"/>
      <c r="E27" s="218"/>
      <c r="F27" s="218"/>
      <c r="G27" s="218"/>
      <c r="H27" s="218"/>
      <c r="I27" s="218"/>
      <c r="J27" s="218"/>
      <c r="K27" s="218"/>
      <c r="L27" s="218"/>
      <c r="M27" s="218"/>
      <c r="N27" s="218"/>
      <c r="O27" s="218"/>
      <c r="P27" s="212"/>
    </row>
    <row r="28" spans="2:16" ht="11.25" customHeight="1" x14ac:dyDescent="0.25">
      <c r="B28" s="212"/>
      <c r="C28" s="218"/>
      <c r="D28" s="218"/>
      <c r="E28" s="218"/>
      <c r="F28" s="218"/>
      <c r="G28" s="218"/>
      <c r="H28" s="218"/>
      <c r="I28" s="218"/>
      <c r="J28" s="218"/>
      <c r="K28" s="218"/>
      <c r="L28" s="218"/>
      <c r="M28" s="218"/>
      <c r="N28" s="218"/>
      <c r="O28" s="218"/>
      <c r="P28" s="212"/>
    </row>
    <row r="29" spans="2:16" s="216" customFormat="1" ht="15" customHeight="1" x14ac:dyDescent="0.35">
      <c r="B29" s="213"/>
      <c r="C29" s="218" t="s">
        <v>277</v>
      </c>
      <c r="D29" s="221"/>
      <c r="E29" s="221"/>
      <c r="F29" s="221"/>
      <c r="G29" s="221"/>
      <c r="H29" s="221"/>
      <c r="I29" s="221"/>
      <c r="J29" s="221"/>
      <c r="K29" s="221"/>
      <c r="L29" s="221"/>
      <c r="M29" s="221"/>
      <c r="N29" s="221"/>
      <c r="O29" s="221"/>
      <c r="P29" s="213"/>
    </row>
    <row r="30" spans="2:16" s="217" customFormat="1" x14ac:dyDescent="0.25">
      <c r="B30" s="214"/>
      <c r="C30" s="218" t="s">
        <v>429</v>
      </c>
      <c r="D30" s="218"/>
      <c r="E30" s="218"/>
      <c r="F30" s="218"/>
      <c r="G30" s="218"/>
      <c r="H30" s="218"/>
      <c r="I30" s="218"/>
      <c r="J30" s="218"/>
      <c r="K30" s="218"/>
      <c r="L30" s="218"/>
      <c r="M30" s="218"/>
      <c r="N30" s="218"/>
      <c r="O30" s="218"/>
      <c r="P30" s="214"/>
    </row>
    <row r="31" spans="2:16" s="217" customFormat="1" x14ac:dyDescent="0.25">
      <c r="B31" s="214"/>
      <c r="C31" s="218" t="s">
        <v>430</v>
      </c>
      <c r="D31" s="218"/>
      <c r="E31" s="218"/>
      <c r="F31" s="218"/>
      <c r="G31" s="218"/>
      <c r="H31" s="218"/>
      <c r="I31" s="218"/>
      <c r="J31" s="218"/>
      <c r="K31" s="218"/>
      <c r="L31" s="218"/>
      <c r="M31" s="218"/>
      <c r="N31" s="218"/>
      <c r="O31" s="218"/>
      <c r="P31" s="214"/>
    </row>
    <row r="32" spans="2:16" s="217" customFormat="1" x14ac:dyDescent="0.25">
      <c r="B32" s="214"/>
      <c r="C32" s="218" t="s">
        <v>278</v>
      </c>
      <c r="D32" s="218"/>
      <c r="E32" s="218"/>
      <c r="F32" s="218"/>
      <c r="G32" s="218"/>
      <c r="H32" s="218"/>
      <c r="I32" s="218"/>
      <c r="J32" s="218"/>
      <c r="K32" s="218"/>
      <c r="L32" s="218"/>
      <c r="M32" s="218"/>
      <c r="N32" s="218"/>
      <c r="O32" s="218"/>
      <c r="P32" s="214"/>
    </row>
    <row r="33" spans="2:16" s="217" customFormat="1" x14ac:dyDescent="0.25">
      <c r="B33" s="214"/>
      <c r="C33" s="218" t="s">
        <v>279</v>
      </c>
      <c r="D33" s="218"/>
      <c r="E33" s="218"/>
      <c r="F33" s="218"/>
      <c r="G33" s="218"/>
      <c r="H33" s="218"/>
      <c r="I33" s="218"/>
      <c r="J33" s="218"/>
      <c r="K33" s="218"/>
      <c r="L33" s="218"/>
      <c r="M33" s="218"/>
      <c r="N33" s="218"/>
      <c r="O33" s="218"/>
      <c r="P33" s="214"/>
    </row>
    <row r="34" spans="2:16" s="217" customFormat="1" x14ac:dyDescent="0.25">
      <c r="B34" s="214"/>
      <c r="C34" s="218" t="s">
        <v>280</v>
      </c>
      <c r="D34" s="218"/>
      <c r="E34" s="218"/>
      <c r="F34" s="218"/>
      <c r="G34" s="218"/>
      <c r="H34" s="218"/>
      <c r="I34" s="218"/>
      <c r="J34" s="218"/>
      <c r="K34" s="218"/>
      <c r="L34" s="218"/>
      <c r="M34" s="218"/>
      <c r="N34" s="218"/>
      <c r="O34" s="218"/>
      <c r="P34" s="214"/>
    </row>
    <row r="35" spans="2:16" s="217" customFormat="1" x14ac:dyDescent="0.25">
      <c r="B35" s="214"/>
      <c r="C35" s="218" t="s">
        <v>12</v>
      </c>
      <c r="D35" s="218"/>
      <c r="E35" s="218"/>
      <c r="F35" s="218"/>
      <c r="G35" s="218"/>
      <c r="H35" s="218"/>
      <c r="I35" s="218"/>
      <c r="J35" s="218"/>
      <c r="K35" s="218"/>
      <c r="L35" s="218"/>
      <c r="M35" s="218"/>
      <c r="N35" s="218"/>
      <c r="O35" s="218"/>
      <c r="P35" s="214"/>
    </row>
    <row r="36" spans="2:16" s="217" customFormat="1" x14ac:dyDescent="0.25">
      <c r="B36" s="214"/>
      <c r="C36" s="218" t="s">
        <v>11</v>
      </c>
      <c r="D36" s="218"/>
      <c r="E36" s="218"/>
      <c r="F36" s="218"/>
      <c r="G36" s="218"/>
      <c r="H36" s="218"/>
      <c r="I36" s="218"/>
      <c r="J36" s="218"/>
      <c r="K36" s="218"/>
      <c r="L36" s="218"/>
      <c r="M36" s="218"/>
      <c r="N36" s="218"/>
      <c r="O36" s="218"/>
      <c r="P36" s="214"/>
    </row>
    <row r="37" spans="2:16" s="217" customFormat="1" x14ac:dyDescent="0.25">
      <c r="B37" s="214"/>
      <c r="C37" s="218" t="s">
        <v>13</v>
      </c>
      <c r="D37" s="218"/>
      <c r="E37" s="218"/>
      <c r="F37" s="218"/>
      <c r="G37" s="218"/>
      <c r="H37" s="218"/>
      <c r="I37" s="218"/>
      <c r="J37" s="218"/>
      <c r="K37" s="218"/>
      <c r="L37" s="218"/>
      <c r="M37" s="218"/>
      <c r="N37" s="218"/>
      <c r="O37" s="218"/>
      <c r="P37" s="214"/>
    </row>
    <row r="38" spans="2:16" s="217" customFormat="1" x14ac:dyDescent="0.25">
      <c r="B38" s="214"/>
      <c r="C38" s="218" t="s">
        <v>14</v>
      </c>
      <c r="D38" s="218"/>
      <c r="E38" s="218"/>
      <c r="F38" s="218"/>
      <c r="G38" s="218"/>
      <c r="H38" s="218"/>
      <c r="I38" s="218"/>
      <c r="J38" s="218"/>
      <c r="K38" s="218"/>
      <c r="L38" s="218"/>
      <c r="M38" s="218"/>
      <c r="N38" s="218"/>
      <c r="O38" s="218"/>
      <c r="P38" s="214"/>
    </row>
    <row r="39" spans="2:16" s="217" customFormat="1" x14ac:dyDescent="0.25">
      <c r="B39" s="214"/>
      <c r="C39" s="218"/>
      <c r="D39" s="218"/>
      <c r="E39" s="218"/>
      <c r="F39" s="218"/>
      <c r="G39" s="218"/>
      <c r="H39" s="218"/>
      <c r="I39" s="218"/>
      <c r="J39" s="218"/>
      <c r="K39" s="218"/>
      <c r="L39" s="218"/>
      <c r="M39" s="218"/>
      <c r="N39" s="218"/>
      <c r="O39" s="218"/>
      <c r="P39" s="214"/>
    </row>
    <row r="40" spans="2:16" ht="9" customHeight="1" x14ac:dyDescent="0.25">
      <c r="B40" s="212"/>
      <c r="C40" s="218"/>
      <c r="D40" s="218"/>
      <c r="E40" s="218"/>
      <c r="F40" s="218"/>
      <c r="G40" s="218"/>
      <c r="H40" s="218"/>
      <c r="I40" s="218"/>
      <c r="J40" s="218"/>
      <c r="K40" s="218"/>
      <c r="L40" s="218"/>
      <c r="M40" s="218"/>
      <c r="N40" s="218"/>
      <c r="O40" s="218"/>
      <c r="P40" s="212"/>
    </row>
    <row r="41" spans="2:16" x14ac:dyDescent="0.25">
      <c r="B41" s="212"/>
      <c r="C41" s="218" t="s">
        <v>395</v>
      </c>
      <c r="D41" s="218"/>
      <c r="E41" s="218"/>
      <c r="F41" s="218"/>
      <c r="G41" s="218"/>
      <c r="H41" s="218"/>
      <c r="I41" s="218"/>
      <c r="J41" s="218"/>
      <c r="K41" s="218"/>
      <c r="L41" s="218"/>
      <c r="M41" s="218"/>
      <c r="N41" s="218"/>
      <c r="O41" s="218"/>
      <c r="P41" s="212"/>
    </row>
    <row r="42" spans="2:16" x14ac:dyDescent="0.25">
      <c r="B42" s="212"/>
      <c r="C42" s="218" t="s">
        <v>396</v>
      </c>
      <c r="D42" s="218"/>
      <c r="E42" s="218"/>
      <c r="F42" s="218"/>
      <c r="G42" s="218"/>
      <c r="H42" s="218"/>
      <c r="I42" s="218"/>
      <c r="J42" s="218"/>
      <c r="K42" s="218"/>
      <c r="L42" s="218"/>
      <c r="M42" s="218"/>
      <c r="N42" s="218"/>
      <c r="O42" s="218"/>
      <c r="P42" s="212"/>
    </row>
    <row r="43" spans="2:16" x14ac:dyDescent="0.25">
      <c r="B43" s="212"/>
      <c r="C43" s="222" t="s">
        <v>281</v>
      </c>
      <c r="D43" s="218"/>
      <c r="E43" s="218"/>
      <c r="F43" s="218"/>
      <c r="G43" s="218"/>
      <c r="H43" s="218"/>
      <c r="I43" s="218"/>
      <c r="J43" s="218"/>
      <c r="K43" s="218"/>
      <c r="L43" s="218"/>
      <c r="M43" s="218"/>
      <c r="N43" s="218"/>
      <c r="O43" s="218"/>
      <c r="P43" s="212"/>
    </row>
    <row r="44" spans="2:16" ht="9" customHeight="1" x14ac:dyDescent="0.25">
      <c r="B44" s="212"/>
      <c r="C44" s="212"/>
      <c r="D44" s="212"/>
      <c r="E44" s="212"/>
      <c r="F44" s="212"/>
      <c r="G44" s="212"/>
      <c r="H44" s="212"/>
      <c r="I44" s="212"/>
      <c r="J44" s="212"/>
      <c r="K44" s="212"/>
      <c r="L44" s="212"/>
      <c r="M44" s="212"/>
      <c r="N44" s="212"/>
      <c r="O44" s="212"/>
      <c r="P44" s="212"/>
    </row>
    <row r="45" spans="2:16" x14ac:dyDescent="0.25">
      <c r="B45" s="326" t="s">
        <v>282</v>
      </c>
      <c r="C45" s="326"/>
      <c r="D45" s="326"/>
      <c r="E45" s="326"/>
      <c r="F45" s="326"/>
      <c r="G45" s="326"/>
      <c r="H45" s="326"/>
      <c r="I45" s="326"/>
      <c r="J45" s="326"/>
      <c r="K45" s="326"/>
      <c r="L45" s="326"/>
      <c r="M45" s="326"/>
      <c r="N45" s="326"/>
      <c r="O45" s="326"/>
      <c r="P45" s="326"/>
    </row>
    <row r="46" spans="2:16" x14ac:dyDescent="0.25">
      <c r="B46" s="212"/>
      <c r="C46" s="223" t="s">
        <v>398</v>
      </c>
      <c r="D46" s="223"/>
      <c r="E46" s="223"/>
      <c r="F46" s="223"/>
      <c r="G46" s="223"/>
      <c r="H46" s="223"/>
      <c r="I46" s="223"/>
      <c r="J46" s="223"/>
      <c r="K46" s="223"/>
      <c r="L46" s="223"/>
      <c r="M46" s="223"/>
      <c r="N46" s="223"/>
      <c r="O46" s="223"/>
      <c r="P46" s="223"/>
    </row>
    <row r="47" spans="2:16" x14ac:dyDescent="0.25">
      <c r="B47" s="212"/>
      <c r="C47" s="223" t="s">
        <v>397</v>
      </c>
      <c r="D47" s="223"/>
      <c r="E47" s="223"/>
      <c r="F47" s="223"/>
      <c r="G47" s="223"/>
      <c r="H47" s="223"/>
      <c r="I47" s="223"/>
      <c r="J47" s="223"/>
      <c r="K47" s="223"/>
      <c r="L47" s="223"/>
      <c r="M47" s="223"/>
      <c r="N47" s="223"/>
      <c r="O47" s="223"/>
      <c r="P47" s="223"/>
    </row>
    <row r="48" spans="2:16" x14ac:dyDescent="0.25">
      <c r="B48" s="212"/>
      <c r="C48" s="223" t="s">
        <v>399</v>
      </c>
      <c r="D48" s="223"/>
      <c r="E48" s="223"/>
      <c r="F48" s="223"/>
      <c r="G48" s="223"/>
      <c r="H48" s="223"/>
      <c r="I48" s="223"/>
      <c r="J48" s="223"/>
      <c r="K48" s="224"/>
      <c r="L48" s="223"/>
      <c r="M48" s="223"/>
      <c r="N48" s="223"/>
      <c r="O48" s="223"/>
      <c r="P48" s="223"/>
    </row>
    <row r="49" spans="2:16" x14ac:dyDescent="0.25">
      <c r="B49" s="212"/>
      <c r="C49" s="223" t="s">
        <v>400</v>
      </c>
      <c r="D49" s="223"/>
      <c r="E49" s="223"/>
      <c r="F49" s="223"/>
      <c r="G49" s="223"/>
      <c r="H49" s="223"/>
      <c r="I49" s="223"/>
      <c r="J49" s="223"/>
      <c r="K49" s="224"/>
      <c r="L49" s="223"/>
      <c r="M49" s="223"/>
      <c r="N49" s="223"/>
      <c r="O49" s="223"/>
      <c r="P49" s="223"/>
    </row>
    <row r="50" spans="2:16" x14ac:dyDescent="0.25">
      <c r="B50" s="212"/>
      <c r="C50" s="223" t="s">
        <v>283</v>
      </c>
      <c r="D50" s="223"/>
      <c r="E50" s="223"/>
      <c r="F50" s="223"/>
      <c r="G50" s="223"/>
      <c r="H50" s="223"/>
      <c r="I50" s="223"/>
      <c r="J50" s="223"/>
      <c r="K50" s="223"/>
      <c r="L50" s="223"/>
      <c r="M50" s="223"/>
      <c r="N50" s="223"/>
      <c r="O50" s="223"/>
      <c r="P50" s="223"/>
    </row>
    <row r="51" spans="2:16" ht="9" customHeight="1" x14ac:dyDescent="0.25">
      <c r="B51" s="212"/>
      <c r="C51" s="223"/>
      <c r="D51" s="223"/>
      <c r="E51" s="223"/>
      <c r="F51" s="223"/>
      <c r="G51" s="223"/>
      <c r="H51" s="223"/>
      <c r="I51" s="223"/>
      <c r="J51" s="223"/>
      <c r="K51" s="223"/>
      <c r="L51" s="223"/>
      <c r="M51" s="223"/>
      <c r="N51" s="223"/>
      <c r="O51" s="223"/>
      <c r="P51" s="223"/>
    </row>
    <row r="52" spans="2:16" x14ac:dyDescent="0.25">
      <c r="B52" s="326" t="s">
        <v>5</v>
      </c>
      <c r="C52" s="326"/>
      <c r="D52" s="326"/>
      <c r="E52" s="326"/>
      <c r="F52" s="326"/>
      <c r="G52" s="326"/>
      <c r="H52" s="326"/>
      <c r="I52" s="326"/>
      <c r="J52" s="326"/>
      <c r="K52" s="326"/>
      <c r="L52" s="326"/>
      <c r="M52" s="326"/>
      <c r="N52" s="326"/>
      <c r="O52" s="326"/>
      <c r="P52" s="326"/>
    </row>
    <row r="53" spans="2:16" x14ac:dyDescent="0.25">
      <c r="B53" s="212"/>
      <c r="C53" s="218" t="s">
        <v>499</v>
      </c>
      <c r="D53" s="218"/>
      <c r="E53" s="218"/>
      <c r="F53" s="218"/>
      <c r="G53" s="218"/>
      <c r="H53" s="218"/>
      <c r="I53" s="218"/>
      <c r="J53" s="218"/>
      <c r="K53" s="218"/>
      <c r="L53" s="218"/>
      <c r="M53" s="218"/>
      <c r="N53" s="218"/>
      <c r="O53" s="218"/>
      <c r="P53" s="218"/>
    </row>
    <row r="54" spans="2:16" x14ac:dyDescent="0.25">
      <c r="B54" s="212"/>
      <c r="C54" s="218" t="s">
        <v>284</v>
      </c>
      <c r="D54" s="218"/>
      <c r="E54" s="218"/>
      <c r="F54" s="218"/>
      <c r="G54" s="218"/>
      <c r="H54" s="218"/>
      <c r="I54" s="218"/>
      <c r="J54" s="218"/>
      <c r="K54" s="218"/>
      <c r="L54" s="218"/>
      <c r="M54" s="218"/>
      <c r="N54" s="218"/>
      <c r="O54" s="218"/>
      <c r="P54" s="218"/>
    </row>
    <row r="55" spans="2:16" x14ac:dyDescent="0.25">
      <c r="B55" s="212"/>
      <c r="C55" s="218" t="s">
        <v>285</v>
      </c>
      <c r="D55" s="218"/>
      <c r="E55" s="218"/>
      <c r="F55" s="218"/>
      <c r="G55" s="218"/>
      <c r="H55" s="218"/>
      <c r="I55" s="218"/>
      <c r="J55" s="218"/>
      <c r="K55" s="218"/>
      <c r="L55" s="218"/>
      <c r="M55" s="218"/>
      <c r="N55" s="218"/>
      <c r="O55" s="218"/>
      <c r="P55" s="218"/>
    </row>
    <row r="56" spans="2:16" x14ac:dyDescent="0.25">
      <c r="B56" s="212"/>
      <c r="C56" s="218" t="s">
        <v>401</v>
      </c>
      <c r="D56" s="218"/>
      <c r="E56" s="218"/>
      <c r="F56" s="218"/>
      <c r="G56" s="218"/>
      <c r="H56" s="218"/>
      <c r="I56" s="218"/>
      <c r="J56" s="218"/>
      <c r="K56" s="218"/>
      <c r="L56" s="218"/>
      <c r="M56" s="218"/>
      <c r="N56" s="218"/>
      <c r="O56" s="218"/>
      <c r="P56" s="218"/>
    </row>
    <row r="57" spans="2:16" x14ac:dyDescent="0.25">
      <c r="B57" s="212"/>
      <c r="C57" s="218" t="s">
        <v>402</v>
      </c>
      <c r="D57" s="218"/>
      <c r="E57" s="218"/>
      <c r="F57" s="218"/>
      <c r="G57" s="218"/>
      <c r="H57" s="218"/>
      <c r="I57" s="218"/>
      <c r="J57" s="218"/>
      <c r="K57" s="218"/>
      <c r="L57" s="218"/>
      <c r="M57" s="218"/>
      <c r="N57" s="218"/>
      <c r="O57" s="218"/>
      <c r="P57" s="218"/>
    </row>
    <row r="58" spans="2:16" x14ac:dyDescent="0.25">
      <c r="B58" s="212"/>
      <c r="C58" s="218"/>
      <c r="D58" s="218"/>
      <c r="E58" s="218"/>
      <c r="F58" s="218"/>
      <c r="G58" s="218"/>
      <c r="H58" s="218"/>
      <c r="I58" s="218"/>
      <c r="J58" s="218"/>
      <c r="K58" s="218"/>
      <c r="L58" s="218"/>
      <c r="M58" s="218"/>
      <c r="N58" s="218"/>
      <c r="O58" s="218"/>
      <c r="P58" s="218"/>
    </row>
    <row r="59" spans="2:16" ht="22.35" customHeight="1" x14ac:dyDescent="0.25">
      <c r="B59" s="324"/>
      <c r="C59" s="324"/>
      <c r="D59" s="324"/>
      <c r="E59" s="324"/>
      <c r="F59" s="324"/>
      <c r="G59" s="324"/>
      <c r="H59" s="324"/>
      <c r="I59" s="324"/>
      <c r="J59" s="324"/>
      <c r="K59" s="324"/>
      <c r="L59" s="324"/>
      <c r="M59" s="324"/>
      <c r="N59" s="324"/>
      <c r="O59" s="324"/>
      <c r="P59" s="324"/>
    </row>
  </sheetData>
  <mergeCells count="4">
    <mergeCell ref="B59:P59"/>
    <mergeCell ref="B2:P2"/>
    <mergeCell ref="B45:P45"/>
    <mergeCell ref="B52:P52"/>
  </mergeCells>
  <printOptions horizontalCentered="1"/>
  <pageMargins left="3.937007874015748E-2" right="3.937007874015748E-2" top="0.35433070866141736" bottom="0.35433070866141736" header="0.31496062992125984" footer="0.31496062992125984"/>
  <pageSetup paperSize="9" scale="6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sheetPr>
  <dimension ref="A1:P91"/>
  <sheetViews>
    <sheetView topLeftCell="A4" zoomScaleNormal="100" zoomScalePageLayoutView="70" workbookViewId="0">
      <selection activeCell="C67" sqref="C67:H69"/>
    </sheetView>
  </sheetViews>
  <sheetFormatPr defaultColWidth="11.42578125" defaultRowHeight="15" x14ac:dyDescent="0.25"/>
  <cols>
    <col min="1" max="1" width="5.7109375" style="215" customWidth="1"/>
    <col min="2" max="6" width="11.42578125" style="215"/>
    <col min="7" max="7" width="30.7109375" style="215" customWidth="1"/>
    <col min="8" max="8" width="40.7109375" style="215" customWidth="1"/>
    <col min="9" max="16384" width="11.42578125" style="215"/>
  </cols>
  <sheetData>
    <row r="1" spans="1:16" ht="15.75" thickBot="1" x14ac:dyDescent="0.3">
      <c r="A1" s="386"/>
      <c r="B1" s="386"/>
      <c r="C1" s="386"/>
      <c r="D1" s="386"/>
      <c r="E1" s="386"/>
      <c r="F1" s="386"/>
      <c r="G1" s="386"/>
      <c r="H1" s="386"/>
      <c r="I1" s="387"/>
      <c r="J1" s="387"/>
      <c r="K1" s="387"/>
      <c r="L1" s="387"/>
      <c r="M1" s="387"/>
      <c r="N1" s="387"/>
      <c r="O1" s="387"/>
      <c r="P1" s="387"/>
    </row>
    <row r="2" spans="1:16" ht="21" x14ac:dyDescent="0.35">
      <c r="A2" s="388"/>
      <c r="B2" s="78" t="s">
        <v>187</v>
      </c>
      <c r="C2" s="91"/>
      <c r="D2" s="91"/>
      <c r="E2" s="91"/>
      <c r="F2" s="91"/>
      <c r="G2" s="91"/>
      <c r="H2" s="92"/>
      <c r="I2" s="387"/>
      <c r="J2" s="387"/>
      <c r="K2" s="387"/>
      <c r="L2" s="387"/>
      <c r="M2" s="387"/>
      <c r="N2" s="387"/>
      <c r="O2" s="387"/>
      <c r="P2" s="387"/>
    </row>
    <row r="3" spans="1:16" x14ac:dyDescent="0.25">
      <c r="A3" s="388"/>
      <c r="B3" s="438"/>
      <c r="C3" s="439"/>
      <c r="D3" s="439"/>
      <c r="E3" s="439"/>
      <c r="F3" s="439"/>
      <c r="G3" s="439"/>
      <c r="H3" s="440"/>
      <c r="I3" s="387"/>
      <c r="J3" s="387"/>
      <c r="K3" s="387"/>
      <c r="L3" s="387"/>
      <c r="M3" s="387"/>
      <c r="N3" s="387"/>
      <c r="O3" s="387"/>
      <c r="P3" s="387"/>
    </row>
    <row r="4" spans="1:16" ht="15.75" x14ac:dyDescent="0.25">
      <c r="A4" s="388"/>
      <c r="B4" s="416" t="s">
        <v>222</v>
      </c>
      <c r="C4" s="417"/>
      <c r="D4" s="417"/>
      <c r="E4" s="417"/>
      <c r="F4" s="417"/>
      <c r="G4" s="417"/>
      <c r="H4" s="418"/>
      <c r="I4" s="387"/>
      <c r="J4" s="387"/>
      <c r="K4" s="387"/>
      <c r="L4" s="387"/>
      <c r="M4" s="387"/>
      <c r="N4" s="387"/>
      <c r="O4" s="387"/>
      <c r="P4" s="387"/>
    </row>
    <row r="5" spans="1:16" x14ac:dyDescent="0.25">
      <c r="A5" s="388"/>
      <c r="B5" s="394"/>
      <c r="C5" s="398"/>
      <c r="D5" s="398"/>
      <c r="E5" s="398"/>
      <c r="F5" s="398"/>
      <c r="G5" s="398"/>
      <c r="H5" s="399"/>
      <c r="I5" s="387"/>
      <c r="J5" s="387"/>
      <c r="K5" s="387"/>
      <c r="L5" s="387"/>
      <c r="M5" s="387"/>
      <c r="N5" s="387"/>
      <c r="O5" s="387"/>
      <c r="P5" s="387"/>
    </row>
    <row r="6" spans="1:16" x14ac:dyDescent="0.25">
      <c r="A6" s="388"/>
      <c r="B6" s="394"/>
      <c r="C6" s="398"/>
      <c r="D6" s="398"/>
      <c r="E6" s="398"/>
      <c r="F6" s="398"/>
      <c r="G6" s="398"/>
      <c r="H6" s="399"/>
      <c r="I6" s="387"/>
      <c r="J6" s="387"/>
      <c r="K6" s="387"/>
      <c r="L6" s="387"/>
      <c r="M6" s="387"/>
      <c r="N6" s="387"/>
      <c r="O6" s="387"/>
      <c r="P6" s="387"/>
    </row>
    <row r="7" spans="1:16" x14ac:dyDescent="0.25">
      <c r="A7" s="388"/>
      <c r="B7" s="394"/>
      <c r="C7" s="398"/>
      <c r="D7" s="398"/>
      <c r="E7" s="398"/>
      <c r="F7" s="398"/>
      <c r="G7" s="398"/>
      <c r="H7" s="399"/>
      <c r="I7" s="387"/>
      <c r="J7" s="387"/>
      <c r="K7" s="387"/>
      <c r="L7" s="387"/>
      <c r="M7" s="387"/>
      <c r="N7" s="387"/>
      <c r="O7" s="387"/>
      <c r="P7" s="387"/>
    </row>
    <row r="8" spans="1:16" x14ac:dyDescent="0.25">
      <c r="A8" s="388"/>
      <c r="B8" s="394"/>
      <c r="C8" s="398"/>
      <c r="D8" s="398"/>
      <c r="E8" s="398"/>
      <c r="F8" s="398"/>
      <c r="G8" s="398"/>
      <c r="H8" s="399"/>
      <c r="I8" s="387"/>
      <c r="J8" s="387"/>
      <c r="K8" s="387"/>
      <c r="L8" s="387"/>
      <c r="M8" s="387"/>
      <c r="N8" s="387"/>
      <c r="O8" s="387"/>
      <c r="P8" s="387"/>
    </row>
    <row r="9" spans="1:16" x14ac:dyDescent="0.25">
      <c r="A9" s="388"/>
      <c r="B9" s="394"/>
      <c r="C9" s="395"/>
      <c r="D9" s="395"/>
      <c r="E9" s="395"/>
      <c r="F9" s="395"/>
      <c r="G9" s="395"/>
      <c r="H9" s="396"/>
      <c r="I9" s="387"/>
      <c r="J9" s="387"/>
      <c r="K9" s="387"/>
      <c r="L9" s="387"/>
      <c r="M9" s="387"/>
      <c r="N9" s="387"/>
      <c r="O9" s="387"/>
      <c r="P9" s="387"/>
    </row>
    <row r="10" spans="1:16" ht="15.75" x14ac:dyDescent="0.25">
      <c r="A10" s="388"/>
      <c r="B10" s="85" t="s">
        <v>412</v>
      </c>
      <c r="C10" s="3"/>
      <c r="D10" s="3"/>
      <c r="E10" s="3"/>
      <c r="F10" s="3"/>
      <c r="G10" s="3"/>
      <c r="H10" s="93"/>
      <c r="I10" s="387"/>
      <c r="J10" s="387"/>
      <c r="K10" s="387"/>
      <c r="L10" s="387"/>
      <c r="M10" s="387"/>
      <c r="N10" s="387"/>
      <c r="O10" s="387"/>
      <c r="P10" s="387"/>
    </row>
    <row r="11" spans="1:16" x14ac:dyDescent="0.25">
      <c r="A11" s="388"/>
      <c r="B11" s="394" t="s">
        <v>3</v>
      </c>
      <c r="C11" s="398"/>
      <c r="D11" s="398"/>
      <c r="E11" s="398"/>
      <c r="F11" s="398"/>
      <c r="G11" s="398"/>
      <c r="H11" s="399"/>
      <c r="I11" s="387"/>
      <c r="J11" s="387"/>
      <c r="K11" s="387"/>
      <c r="L11" s="387"/>
      <c r="M11" s="387"/>
      <c r="N11" s="387"/>
      <c r="O11" s="387"/>
      <c r="P11" s="387"/>
    </row>
    <row r="12" spans="1:16" x14ac:dyDescent="0.25">
      <c r="A12" s="388"/>
      <c r="B12" s="394"/>
      <c r="C12" s="398"/>
      <c r="D12" s="398"/>
      <c r="E12" s="398"/>
      <c r="F12" s="398"/>
      <c r="G12" s="398"/>
      <c r="H12" s="399"/>
      <c r="I12" s="387"/>
      <c r="J12" s="387"/>
      <c r="K12" s="387"/>
      <c r="L12" s="387"/>
      <c r="M12" s="387"/>
      <c r="N12" s="387"/>
      <c r="O12" s="387"/>
      <c r="P12" s="387"/>
    </row>
    <row r="13" spans="1:16" x14ac:dyDescent="0.25">
      <c r="A13" s="388"/>
      <c r="B13" s="394"/>
      <c r="C13" s="398"/>
      <c r="D13" s="398"/>
      <c r="E13" s="398"/>
      <c r="F13" s="398"/>
      <c r="G13" s="398"/>
      <c r="H13" s="399"/>
      <c r="I13" s="387"/>
      <c r="J13" s="387"/>
      <c r="K13" s="387"/>
      <c r="L13" s="387"/>
      <c r="M13" s="387"/>
      <c r="N13" s="387"/>
      <c r="O13" s="387"/>
      <c r="P13" s="387"/>
    </row>
    <row r="14" spans="1:16" x14ac:dyDescent="0.25">
      <c r="A14" s="388"/>
      <c r="B14" s="394"/>
      <c r="C14" s="398"/>
      <c r="D14" s="398"/>
      <c r="E14" s="398"/>
      <c r="F14" s="398"/>
      <c r="G14" s="398"/>
      <c r="H14" s="399"/>
      <c r="I14" s="387"/>
      <c r="J14" s="387"/>
      <c r="K14" s="387"/>
      <c r="L14" s="387"/>
      <c r="M14" s="387"/>
      <c r="N14" s="387"/>
      <c r="O14" s="387"/>
      <c r="P14" s="387"/>
    </row>
    <row r="15" spans="1:16" x14ac:dyDescent="0.25">
      <c r="A15" s="388"/>
      <c r="B15" s="394"/>
      <c r="C15" s="395"/>
      <c r="D15" s="395"/>
      <c r="E15" s="395"/>
      <c r="F15" s="395"/>
      <c r="G15" s="395"/>
      <c r="H15" s="396"/>
      <c r="I15" s="387"/>
      <c r="J15" s="387"/>
      <c r="K15" s="387"/>
      <c r="L15" s="387"/>
      <c r="M15" s="387"/>
      <c r="N15" s="387"/>
      <c r="O15" s="387"/>
      <c r="P15" s="387"/>
    </row>
    <row r="16" spans="1:16" ht="15.75" x14ac:dyDescent="0.25">
      <c r="A16" s="388"/>
      <c r="B16" s="85" t="s">
        <v>413</v>
      </c>
      <c r="C16" s="5"/>
      <c r="D16" s="5"/>
      <c r="E16" s="5"/>
      <c r="F16" s="5"/>
      <c r="G16" s="5"/>
      <c r="H16" s="12"/>
      <c r="I16" s="387"/>
      <c r="J16" s="387"/>
      <c r="K16" s="387"/>
      <c r="L16" s="387"/>
      <c r="M16" s="387"/>
      <c r="N16" s="387"/>
      <c r="O16" s="387"/>
      <c r="P16" s="387"/>
    </row>
    <row r="17" spans="1:16" x14ac:dyDescent="0.25">
      <c r="A17" s="388"/>
      <c r="B17" s="394"/>
      <c r="C17" s="398"/>
      <c r="D17" s="398"/>
      <c r="E17" s="398"/>
      <c r="F17" s="398"/>
      <c r="G17" s="398"/>
      <c r="H17" s="399"/>
      <c r="I17" s="387"/>
      <c r="J17" s="387"/>
      <c r="K17" s="387"/>
      <c r="L17" s="387"/>
      <c r="M17" s="387"/>
      <c r="N17" s="387"/>
      <c r="O17" s="387"/>
      <c r="P17" s="387"/>
    </row>
    <row r="18" spans="1:16" x14ac:dyDescent="0.25">
      <c r="A18" s="388"/>
      <c r="B18" s="394"/>
      <c r="C18" s="398"/>
      <c r="D18" s="398"/>
      <c r="E18" s="398"/>
      <c r="F18" s="398"/>
      <c r="G18" s="398"/>
      <c r="H18" s="399"/>
      <c r="I18" s="387"/>
      <c r="J18" s="387"/>
      <c r="K18" s="387"/>
      <c r="L18" s="387"/>
      <c r="M18" s="387"/>
      <c r="N18" s="387"/>
      <c r="O18" s="387"/>
      <c r="P18" s="387"/>
    </row>
    <row r="19" spans="1:16" x14ac:dyDescent="0.25">
      <c r="A19" s="388"/>
      <c r="B19" s="394"/>
      <c r="C19" s="398"/>
      <c r="D19" s="398"/>
      <c r="E19" s="398"/>
      <c r="F19" s="398"/>
      <c r="G19" s="398"/>
      <c r="H19" s="399"/>
      <c r="I19" s="387"/>
      <c r="J19" s="387"/>
      <c r="K19" s="387"/>
      <c r="L19" s="387"/>
      <c r="M19" s="387"/>
      <c r="N19" s="387"/>
      <c r="O19" s="387"/>
      <c r="P19" s="387"/>
    </row>
    <row r="20" spans="1:16" x14ac:dyDescent="0.25">
      <c r="A20" s="388"/>
      <c r="B20" s="394"/>
      <c r="C20" s="398"/>
      <c r="D20" s="398"/>
      <c r="E20" s="398"/>
      <c r="F20" s="398"/>
      <c r="G20" s="398"/>
      <c r="H20" s="399"/>
      <c r="I20" s="387"/>
      <c r="J20" s="387"/>
      <c r="K20" s="387"/>
      <c r="L20" s="387"/>
      <c r="M20" s="387"/>
      <c r="N20" s="387"/>
      <c r="O20" s="387"/>
      <c r="P20" s="387"/>
    </row>
    <row r="21" spans="1:16" x14ac:dyDescent="0.25">
      <c r="A21" s="388"/>
      <c r="B21" s="394"/>
      <c r="C21" s="395"/>
      <c r="D21" s="395"/>
      <c r="E21" s="395"/>
      <c r="F21" s="395"/>
      <c r="G21" s="395"/>
      <c r="H21" s="396"/>
      <c r="I21" s="387"/>
      <c r="J21" s="387"/>
      <c r="K21" s="387"/>
      <c r="L21" s="387"/>
      <c r="M21" s="387"/>
      <c r="N21" s="387"/>
      <c r="O21" s="387"/>
      <c r="P21" s="387"/>
    </row>
    <row r="22" spans="1:16" ht="15.75" x14ac:dyDescent="0.25">
      <c r="A22" s="457" t="s">
        <v>253</v>
      </c>
      <c r="B22" s="85" t="s">
        <v>223</v>
      </c>
      <c r="C22" s="3"/>
      <c r="D22" s="3"/>
      <c r="E22" s="3"/>
      <c r="F22" s="3"/>
      <c r="G22" s="3"/>
      <c r="H22" s="93"/>
      <c r="I22" s="387"/>
      <c r="J22" s="387"/>
      <c r="K22" s="387"/>
      <c r="L22" s="387"/>
      <c r="M22" s="387"/>
      <c r="N22" s="387"/>
      <c r="O22" s="387"/>
      <c r="P22" s="387"/>
    </row>
    <row r="23" spans="1:16" x14ac:dyDescent="0.25">
      <c r="A23" s="457"/>
      <c r="B23" s="394"/>
      <c r="C23" s="230" t="s">
        <v>224</v>
      </c>
      <c r="D23" s="88"/>
      <c r="E23" s="88"/>
      <c r="F23" s="88"/>
      <c r="G23" s="88"/>
      <c r="H23" s="94"/>
      <c r="I23" s="387"/>
      <c r="J23" s="387"/>
      <c r="K23" s="387"/>
      <c r="L23" s="387"/>
      <c r="M23" s="387"/>
      <c r="N23" s="387"/>
      <c r="O23" s="387"/>
      <c r="P23" s="387"/>
    </row>
    <row r="24" spans="1:16" x14ac:dyDescent="0.25">
      <c r="A24" s="457"/>
      <c r="B24" s="394"/>
      <c r="C24" s="443"/>
      <c r="D24" s="443"/>
      <c r="E24" s="443"/>
      <c r="F24" s="443"/>
      <c r="G24" s="443"/>
      <c r="H24" s="444"/>
      <c r="I24" s="387"/>
      <c r="J24" s="387"/>
      <c r="K24" s="387"/>
      <c r="L24" s="387"/>
      <c r="M24" s="387"/>
      <c r="N24" s="387"/>
      <c r="O24" s="387"/>
      <c r="P24" s="387"/>
    </row>
    <row r="25" spans="1:16" x14ac:dyDescent="0.25">
      <c r="A25" s="457"/>
      <c r="B25" s="394"/>
      <c r="C25" s="443"/>
      <c r="D25" s="443"/>
      <c r="E25" s="443"/>
      <c r="F25" s="443"/>
      <c r="G25" s="443"/>
      <c r="H25" s="444"/>
      <c r="I25" s="387"/>
      <c r="J25" s="387"/>
      <c r="K25" s="387"/>
      <c r="L25" s="387"/>
      <c r="M25" s="387"/>
      <c r="N25" s="387"/>
      <c r="O25" s="387"/>
      <c r="P25" s="387"/>
    </row>
    <row r="26" spans="1:16" x14ac:dyDescent="0.25">
      <c r="A26" s="457"/>
      <c r="B26" s="394"/>
      <c r="C26" s="443"/>
      <c r="D26" s="443"/>
      <c r="E26" s="443"/>
      <c r="F26" s="443"/>
      <c r="G26" s="443"/>
      <c r="H26" s="444"/>
      <c r="I26" s="387"/>
      <c r="J26" s="387"/>
      <c r="K26" s="387"/>
      <c r="L26" s="387"/>
      <c r="M26" s="387"/>
      <c r="N26" s="387"/>
      <c r="O26" s="387"/>
      <c r="P26" s="387"/>
    </row>
    <row r="27" spans="1:16" x14ac:dyDescent="0.25">
      <c r="A27" s="457"/>
      <c r="B27" s="394"/>
      <c r="C27" s="443"/>
      <c r="D27" s="443"/>
      <c r="E27" s="443"/>
      <c r="F27" s="443"/>
      <c r="G27" s="443"/>
      <c r="H27" s="444"/>
      <c r="I27" s="387"/>
      <c r="J27" s="387"/>
      <c r="K27" s="387"/>
      <c r="L27" s="387"/>
      <c r="M27" s="387"/>
      <c r="N27" s="387"/>
      <c r="O27" s="387"/>
      <c r="P27" s="387"/>
    </row>
    <row r="28" spans="1:16" x14ac:dyDescent="0.25">
      <c r="A28" s="457"/>
      <c r="B28" s="394"/>
      <c r="C28" s="443"/>
      <c r="D28" s="443"/>
      <c r="E28" s="443"/>
      <c r="F28" s="443"/>
      <c r="G28" s="443"/>
      <c r="H28" s="444"/>
      <c r="I28" s="387"/>
      <c r="J28" s="387"/>
      <c r="K28" s="387"/>
      <c r="L28" s="387"/>
      <c r="M28" s="387"/>
      <c r="N28" s="387"/>
      <c r="O28" s="387"/>
      <c r="P28" s="387"/>
    </row>
    <row r="29" spans="1:16" x14ac:dyDescent="0.25">
      <c r="A29" s="457"/>
      <c r="B29" s="394"/>
      <c r="C29" s="445" t="s">
        <v>250</v>
      </c>
      <c r="D29" s="445"/>
      <c r="E29" s="445"/>
      <c r="F29" s="445"/>
      <c r="G29" s="445"/>
      <c r="H29" s="446"/>
      <c r="I29" s="387"/>
      <c r="J29" s="387"/>
      <c r="K29" s="387"/>
      <c r="L29" s="387"/>
      <c r="M29" s="387"/>
      <c r="N29" s="387"/>
      <c r="O29" s="387"/>
      <c r="P29" s="387"/>
    </row>
    <row r="30" spans="1:16" x14ac:dyDescent="0.25">
      <c r="A30" s="457"/>
      <c r="B30" s="394"/>
      <c r="C30" s="443"/>
      <c r="D30" s="443"/>
      <c r="E30" s="443"/>
      <c r="F30" s="443"/>
      <c r="G30" s="443"/>
      <c r="H30" s="444"/>
      <c r="I30" s="387"/>
      <c r="J30" s="387"/>
      <c r="K30" s="387"/>
      <c r="L30" s="387"/>
      <c r="M30" s="387"/>
      <c r="N30" s="387"/>
      <c r="O30" s="387"/>
      <c r="P30" s="387"/>
    </row>
    <row r="31" spans="1:16" x14ac:dyDescent="0.25">
      <c r="A31" s="457"/>
      <c r="B31" s="394"/>
      <c r="C31" s="443"/>
      <c r="D31" s="443"/>
      <c r="E31" s="443"/>
      <c r="F31" s="443"/>
      <c r="G31" s="443"/>
      <c r="H31" s="444"/>
      <c r="I31" s="387"/>
      <c r="J31" s="387"/>
      <c r="K31" s="387"/>
      <c r="L31" s="387"/>
      <c r="M31" s="387"/>
      <c r="N31" s="387"/>
      <c r="O31" s="387"/>
      <c r="P31" s="387"/>
    </row>
    <row r="32" spans="1:16" x14ac:dyDescent="0.25">
      <c r="A32" s="457"/>
      <c r="B32" s="394"/>
      <c r="C32" s="443"/>
      <c r="D32" s="443"/>
      <c r="E32" s="443"/>
      <c r="F32" s="443"/>
      <c r="G32" s="443"/>
      <c r="H32" s="444"/>
      <c r="I32" s="387"/>
      <c r="J32" s="387"/>
      <c r="K32" s="387"/>
      <c r="L32" s="387"/>
      <c r="M32" s="387"/>
      <c r="N32" s="387"/>
      <c r="O32" s="387"/>
      <c r="P32" s="387"/>
    </row>
    <row r="33" spans="1:16" x14ac:dyDescent="0.25">
      <c r="A33" s="457"/>
      <c r="B33" s="394"/>
      <c r="C33" s="443"/>
      <c r="D33" s="443"/>
      <c r="E33" s="443"/>
      <c r="F33" s="443"/>
      <c r="G33" s="443"/>
      <c r="H33" s="444"/>
      <c r="I33" s="387"/>
      <c r="J33" s="387"/>
      <c r="K33" s="387"/>
      <c r="L33" s="387"/>
      <c r="M33" s="387"/>
      <c r="N33" s="387"/>
      <c r="O33" s="387"/>
      <c r="P33" s="387"/>
    </row>
    <row r="34" spans="1:16" x14ac:dyDescent="0.25">
      <c r="A34" s="457"/>
      <c r="B34" s="394"/>
      <c r="C34" s="443"/>
      <c r="D34" s="443"/>
      <c r="E34" s="443"/>
      <c r="F34" s="443"/>
      <c r="G34" s="443"/>
      <c r="H34" s="444"/>
      <c r="I34" s="387"/>
      <c r="J34" s="387"/>
      <c r="K34" s="387"/>
      <c r="L34" s="387"/>
      <c r="M34" s="387"/>
      <c r="N34" s="387"/>
      <c r="O34" s="387"/>
      <c r="P34" s="387"/>
    </row>
    <row r="35" spans="1:16" x14ac:dyDescent="0.25">
      <c r="A35" s="457"/>
      <c r="B35" s="394"/>
      <c r="C35" s="447" t="s">
        <v>414</v>
      </c>
      <c r="D35" s="447"/>
      <c r="E35" s="447"/>
      <c r="F35" s="447"/>
      <c r="G35" s="447"/>
      <c r="H35" s="448"/>
      <c r="I35" s="387"/>
      <c r="J35" s="387"/>
      <c r="K35" s="387"/>
      <c r="L35" s="387"/>
      <c r="M35" s="387"/>
      <c r="N35" s="387"/>
      <c r="O35" s="387"/>
      <c r="P35" s="387"/>
    </row>
    <row r="36" spans="1:16" x14ac:dyDescent="0.25">
      <c r="A36" s="457"/>
      <c r="B36" s="394"/>
      <c r="C36" s="449"/>
      <c r="D36" s="449"/>
      <c r="E36" s="449"/>
      <c r="F36" s="449"/>
      <c r="G36" s="449"/>
      <c r="H36" s="450"/>
      <c r="I36" s="387"/>
      <c r="J36" s="387"/>
      <c r="K36" s="387"/>
      <c r="L36" s="387"/>
      <c r="M36" s="387"/>
      <c r="N36" s="387"/>
      <c r="O36" s="387"/>
      <c r="P36" s="387"/>
    </row>
    <row r="37" spans="1:16" x14ac:dyDescent="0.25">
      <c r="A37" s="457"/>
      <c r="B37" s="394"/>
      <c r="C37" s="449"/>
      <c r="D37" s="449"/>
      <c r="E37" s="449"/>
      <c r="F37" s="449"/>
      <c r="G37" s="449"/>
      <c r="H37" s="450"/>
      <c r="I37" s="387"/>
      <c r="J37" s="387"/>
      <c r="K37" s="387"/>
      <c r="L37" s="387"/>
      <c r="M37" s="387"/>
      <c r="N37" s="387"/>
      <c r="O37" s="387"/>
      <c r="P37" s="387"/>
    </row>
    <row r="38" spans="1:16" x14ac:dyDescent="0.25">
      <c r="A38" s="457"/>
      <c r="B38" s="394"/>
      <c r="C38" s="449"/>
      <c r="D38" s="449"/>
      <c r="E38" s="449"/>
      <c r="F38" s="449"/>
      <c r="G38" s="449"/>
      <c r="H38" s="450"/>
      <c r="I38" s="387"/>
      <c r="J38" s="387"/>
      <c r="K38" s="387"/>
      <c r="L38" s="387"/>
      <c r="M38" s="387"/>
      <c r="N38" s="387"/>
      <c r="O38" s="387"/>
      <c r="P38" s="387"/>
    </row>
    <row r="39" spans="1:16" x14ac:dyDescent="0.25">
      <c r="A39" s="457"/>
      <c r="B39" s="394"/>
      <c r="C39" s="449"/>
      <c r="D39" s="449"/>
      <c r="E39" s="449"/>
      <c r="F39" s="449"/>
      <c r="G39" s="449"/>
      <c r="H39" s="450"/>
      <c r="I39" s="387"/>
      <c r="J39" s="387"/>
      <c r="K39" s="387"/>
      <c r="L39" s="387"/>
      <c r="M39" s="387"/>
      <c r="N39" s="387"/>
      <c r="O39" s="387"/>
      <c r="P39" s="387"/>
    </row>
    <row r="40" spans="1:16" x14ac:dyDescent="0.25">
      <c r="A40" s="457"/>
      <c r="B40" s="394"/>
      <c r="C40" s="449"/>
      <c r="D40" s="449"/>
      <c r="E40" s="449"/>
      <c r="F40" s="449"/>
      <c r="G40" s="449"/>
      <c r="H40" s="450"/>
      <c r="I40" s="387"/>
      <c r="J40" s="387"/>
      <c r="K40" s="387"/>
      <c r="L40" s="387"/>
      <c r="M40" s="387"/>
      <c r="N40" s="387"/>
      <c r="O40" s="387"/>
      <c r="P40" s="387"/>
    </row>
    <row r="41" spans="1:16" x14ac:dyDescent="0.25">
      <c r="A41" s="457"/>
      <c r="B41" s="394"/>
      <c r="C41" s="451" t="s">
        <v>251</v>
      </c>
      <c r="D41" s="451"/>
      <c r="E41" s="451"/>
      <c r="F41" s="451"/>
      <c r="G41" s="451"/>
      <c r="H41" s="452"/>
      <c r="I41" s="387"/>
      <c r="J41" s="387"/>
      <c r="K41" s="387"/>
      <c r="L41" s="387"/>
      <c r="M41" s="387"/>
      <c r="N41" s="387"/>
      <c r="O41" s="387"/>
      <c r="P41" s="387"/>
    </row>
    <row r="42" spans="1:16" x14ac:dyDescent="0.25">
      <c r="A42" s="457"/>
      <c r="B42" s="394"/>
      <c r="C42" s="449"/>
      <c r="D42" s="449"/>
      <c r="E42" s="449"/>
      <c r="F42" s="449"/>
      <c r="G42" s="449"/>
      <c r="H42" s="450"/>
      <c r="I42" s="387"/>
      <c r="J42" s="387"/>
      <c r="K42" s="387"/>
      <c r="L42" s="387"/>
      <c r="M42" s="387"/>
      <c r="N42" s="387"/>
      <c r="O42" s="387"/>
      <c r="P42" s="387"/>
    </row>
    <row r="43" spans="1:16" x14ac:dyDescent="0.25">
      <c r="A43" s="457"/>
      <c r="B43" s="394"/>
      <c r="C43" s="449"/>
      <c r="D43" s="449"/>
      <c r="E43" s="449"/>
      <c r="F43" s="449"/>
      <c r="G43" s="449"/>
      <c r="H43" s="450"/>
      <c r="I43" s="387"/>
      <c r="J43" s="387"/>
      <c r="K43" s="387"/>
      <c r="L43" s="387"/>
      <c r="M43" s="387"/>
      <c r="N43" s="387"/>
      <c r="O43" s="387"/>
      <c r="P43" s="387"/>
    </row>
    <row r="44" spans="1:16" x14ac:dyDescent="0.25">
      <c r="A44" s="457"/>
      <c r="B44" s="394"/>
      <c r="C44" s="449"/>
      <c r="D44" s="449"/>
      <c r="E44" s="449"/>
      <c r="F44" s="449"/>
      <c r="G44" s="449"/>
      <c r="H44" s="450"/>
      <c r="I44" s="387"/>
      <c r="J44" s="387"/>
      <c r="K44" s="387"/>
      <c r="L44" s="387"/>
      <c r="M44" s="387"/>
      <c r="N44" s="387"/>
      <c r="O44" s="387"/>
      <c r="P44" s="387"/>
    </row>
    <row r="45" spans="1:16" x14ac:dyDescent="0.25">
      <c r="A45" s="457"/>
      <c r="B45" s="394"/>
      <c r="C45" s="449"/>
      <c r="D45" s="449"/>
      <c r="E45" s="449"/>
      <c r="F45" s="449"/>
      <c r="G45" s="449"/>
      <c r="H45" s="450"/>
      <c r="I45" s="387"/>
      <c r="J45" s="387"/>
      <c r="K45" s="387"/>
      <c r="L45" s="387"/>
      <c r="M45" s="387"/>
      <c r="N45" s="387"/>
      <c r="O45" s="387"/>
      <c r="P45" s="387"/>
    </row>
    <row r="46" spans="1:16" x14ac:dyDescent="0.25">
      <c r="A46" s="457"/>
      <c r="B46" s="394"/>
      <c r="C46" s="449"/>
      <c r="D46" s="449"/>
      <c r="E46" s="449"/>
      <c r="F46" s="449"/>
      <c r="G46" s="449"/>
      <c r="H46" s="450"/>
      <c r="I46" s="387"/>
      <c r="J46" s="387"/>
      <c r="K46" s="387"/>
      <c r="L46" s="387"/>
      <c r="M46" s="387"/>
      <c r="N46" s="387"/>
      <c r="O46" s="387"/>
      <c r="P46" s="387"/>
    </row>
    <row r="47" spans="1:16" x14ac:dyDescent="0.25">
      <c r="A47" s="457"/>
      <c r="B47" s="394"/>
      <c r="C47" s="453" t="s">
        <v>252</v>
      </c>
      <c r="D47" s="453"/>
      <c r="E47" s="453"/>
      <c r="F47" s="453"/>
      <c r="G47" s="453"/>
      <c r="H47" s="454"/>
      <c r="I47" s="387"/>
      <c r="J47" s="387"/>
      <c r="K47" s="387"/>
      <c r="L47" s="387"/>
      <c r="M47" s="387"/>
      <c r="N47" s="387"/>
      <c r="O47" s="387"/>
      <c r="P47" s="387"/>
    </row>
    <row r="48" spans="1:16" x14ac:dyDescent="0.25">
      <c r="A48" s="457"/>
      <c r="B48" s="394"/>
      <c r="C48" s="443"/>
      <c r="D48" s="443"/>
      <c r="E48" s="443"/>
      <c r="F48" s="443"/>
      <c r="G48" s="443"/>
      <c r="H48" s="444"/>
      <c r="I48" s="387"/>
      <c r="J48" s="387"/>
      <c r="K48" s="387"/>
      <c r="L48" s="387"/>
      <c r="M48" s="387"/>
      <c r="N48" s="387"/>
      <c r="O48" s="387"/>
      <c r="P48" s="387"/>
    </row>
    <row r="49" spans="1:16" x14ac:dyDescent="0.25">
      <c r="A49" s="457"/>
      <c r="B49" s="394"/>
      <c r="C49" s="443"/>
      <c r="D49" s="443"/>
      <c r="E49" s="443"/>
      <c r="F49" s="443"/>
      <c r="G49" s="443"/>
      <c r="H49" s="444"/>
      <c r="I49" s="387"/>
      <c r="J49" s="387"/>
      <c r="K49" s="387"/>
      <c r="L49" s="387"/>
      <c r="M49" s="387"/>
      <c r="N49" s="387"/>
      <c r="O49" s="387"/>
      <c r="P49" s="387"/>
    </row>
    <row r="50" spans="1:16" x14ac:dyDescent="0.25">
      <c r="A50" s="457"/>
      <c r="B50" s="394"/>
      <c r="C50" s="443"/>
      <c r="D50" s="443"/>
      <c r="E50" s="443"/>
      <c r="F50" s="443"/>
      <c r="G50" s="443"/>
      <c r="H50" s="444"/>
      <c r="I50" s="387"/>
      <c r="J50" s="387"/>
      <c r="K50" s="387"/>
      <c r="L50" s="387"/>
      <c r="M50" s="387"/>
      <c r="N50" s="387"/>
      <c r="O50" s="387"/>
      <c r="P50" s="387"/>
    </row>
    <row r="51" spans="1:16" x14ac:dyDescent="0.25">
      <c r="A51" s="457"/>
      <c r="B51" s="394"/>
      <c r="C51" s="443"/>
      <c r="D51" s="443"/>
      <c r="E51" s="443"/>
      <c r="F51" s="443"/>
      <c r="G51" s="443"/>
      <c r="H51" s="444"/>
      <c r="I51" s="387"/>
      <c r="J51" s="387"/>
      <c r="K51" s="387"/>
      <c r="L51" s="387"/>
      <c r="M51" s="387"/>
      <c r="N51" s="387"/>
      <c r="O51" s="387"/>
      <c r="P51" s="387"/>
    </row>
    <row r="52" spans="1:16" x14ac:dyDescent="0.25">
      <c r="A52" s="457"/>
      <c r="B52" s="394"/>
      <c r="C52" s="443"/>
      <c r="D52" s="443"/>
      <c r="E52" s="443"/>
      <c r="F52" s="443"/>
      <c r="G52" s="443"/>
      <c r="H52" s="444"/>
      <c r="I52" s="387"/>
      <c r="J52" s="387"/>
      <c r="K52" s="387"/>
      <c r="L52" s="387"/>
      <c r="M52" s="387"/>
      <c r="N52" s="387"/>
      <c r="O52" s="387"/>
      <c r="P52" s="387"/>
    </row>
    <row r="53" spans="1:16" x14ac:dyDescent="0.25">
      <c r="A53" s="457"/>
      <c r="B53" s="394"/>
      <c r="C53" s="441" t="s">
        <v>254</v>
      </c>
      <c r="D53" s="441"/>
      <c r="E53" s="441"/>
      <c r="F53" s="441"/>
      <c r="G53" s="441"/>
      <c r="H53" s="442"/>
      <c r="I53" s="387"/>
      <c r="J53" s="387"/>
      <c r="K53" s="387"/>
      <c r="L53" s="387"/>
      <c r="M53" s="387"/>
      <c r="N53" s="387"/>
      <c r="O53" s="387"/>
      <c r="P53" s="387"/>
    </row>
    <row r="54" spans="1:16" x14ac:dyDescent="0.25">
      <c r="A54" s="457"/>
      <c r="B54" s="394"/>
      <c r="C54" s="449"/>
      <c r="D54" s="449"/>
      <c r="E54" s="449"/>
      <c r="F54" s="449"/>
      <c r="G54" s="449"/>
      <c r="H54" s="450"/>
      <c r="I54" s="387"/>
      <c r="J54" s="387"/>
      <c r="K54" s="387"/>
      <c r="L54" s="387"/>
      <c r="M54" s="387"/>
      <c r="N54" s="387"/>
      <c r="O54" s="387"/>
      <c r="P54" s="387"/>
    </row>
    <row r="55" spans="1:16" x14ac:dyDescent="0.25">
      <c r="A55" s="457"/>
      <c r="B55" s="394"/>
      <c r="C55" s="449"/>
      <c r="D55" s="449"/>
      <c r="E55" s="449"/>
      <c r="F55" s="449"/>
      <c r="G55" s="449"/>
      <c r="H55" s="450"/>
      <c r="I55" s="387"/>
      <c r="J55" s="387"/>
      <c r="K55" s="387"/>
      <c r="L55" s="387"/>
      <c r="M55" s="387"/>
      <c r="N55" s="387"/>
      <c r="O55" s="387"/>
      <c r="P55" s="387"/>
    </row>
    <row r="56" spans="1:16" x14ac:dyDescent="0.25">
      <c r="A56" s="457"/>
      <c r="B56" s="394"/>
      <c r="C56" s="449"/>
      <c r="D56" s="449"/>
      <c r="E56" s="449"/>
      <c r="F56" s="449"/>
      <c r="G56" s="449"/>
      <c r="H56" s="450"/>
      <c r="I56" s="387"/>
      <c r="J56" s="387"/>
      <c r="K56" s="387"/>
      <c r="L56" s="387"/>
      <c r="M56" s="387"/>
      <c r="N56" s="387"/>
      <c r="O56" s="387"/>
      <c r="P56" s="387"/>
    </row>
    <row r="57" spans="1:16" x14ac:dyDescent="0.25">
      <c r="A57" s="457"/>
      <c r="B57" s="394"/>
      <c r="C57" s="449"/>
      <c r="D57" s="449"/>
      <c r="E57" s="449"/>
      <c r="F57" s="449"/>
      <c r="G57" s="449"/>
      <c r="H57" s="450"/>
      <c r="I57" s="387"/>
      <c r="J57" s="387"/>
      <c r="K57" s="387"/>
      <c r="L57" s="387"/>
      <c r="M57" s="387"/>
      <c r="N57" s="387"/>
      <c r="O57" s="387"/>
      <c r="P57" s="387"/>
    </row>
    <row r="58" spans="1:16" x14ac:dyDescent="0.25">
      <c r="A58" s="457"/>
      <c r="B58" s="394"/>
      <c r="C58" s="395"/>
      <c r="D58" s="395"/>
      <c r="E58" s="395"/>
      <c r="F58" s="395"/>
      <c r="G58" s="395"/>
      <c r="H58" s="396"/>
      <c r="I58" s="387"/>
      <c r="J58" s="387"/>
      <c r="K58" s="387"/>
      <c r="L58" s="387"/>
      <c r="M58" s="387"/>
      <c r="N58" s="387"/>
      <c r="O58" s="387"/>
      <c r="P58" s="387"/>
    </row>
    <row r="59" spans="1:16" ht="15.75" x14ac:dyDescent="0.25">
      <c r="A59" s="388"/>
      <c r="B59" s="85" t="s">
        <v>255</v>
      </c>
      <c r="C59" s="5"/>
      <c r="D59" s="5"/>
      <c r="E59" s="5"/>
      <c r="F59" s="5"/>
      <c r="G59" s="5"/>
      <c r="H59" s="12"/>
      <c r="I59" s="387"/>
      <c r="J59" s="387"/>
      <c r="K59" s="387"/>
      <c r="L59" s="387"/>
      <c r="M59" s="387"/>
      <c r="N59" s="387"/>
      <c r="O59" s="387"/>
      <c r="P59" s="387"/>
    </row>
    <row r="60" spans="1:16" x14ac:dyDescent="0.25">
      <c r="A60" s="388"/>
      <c r="B60" s="394"/>
      <c r="C60" s="398"/>
      <c r="D60" s="398"/>
      <c r="E60" s="398"/>
      <c r="F60" s="398"/>
      <c r="G60" s="398"/>
      <c r="H60" s="399"/>
      <c r="I60" s="387"/>
      <c r="J60" s="387"/>
      <c r="K60" s="387"/>
      <c r="L60" s="387"/>
      <c r="M60" s="387"/>
      <c r="N60" s="387"/>
      <c r="O60" s="387"/>
      <c r="P60" s="387"/>
    </row>
    <row r="61" spans="1:16" x14ac:dyDescent="0.25">
      <c r="A61" s="388"/>
      <c r="B61" s="394"/>
      <c r="C61" s="398"/>
      <c r="D61" s="398"/>
      <c r="E61" s="398"/>
      <c r="F61" s="398"/>
      <c r="G61" s="398"/>
      <c r="H61" s="399"/>
      <c r="I61" s="387"/>
      <c r="J61" s="387"/>
      <c r="K61" s="387"/>
      <c r="L61" s="387"/>
      <c r="M61" s="387"/>
      <c r="N61" s="387"/>
      <c r="O61" s="387"/>
      <c r="P61" s="387"/>
    </row>
    <row r="62" spans="1:16" x14ac:dyDescent="0.25">
      <c r="A62" s="388"/>
      <c r="B62" s="394"/>
      <c r="C62" s="398"/>
      <c r="D62" s="398"/>
      <c r="E62" s="398"/>
      <c r="F62" s="398"/>
      <c r="G62" s="398"/>
      <c r="H62" s="399"/>
      <c r="I62" s="387"/>
      <c r="J62" s="387"/>
      <c r="K62" s="387"/>
      <c r="L62" s="387"/>
      <c r="M62" s="387"/>
      <c r="N62" s="387"/>
      <c r="O62" s="387"/>
      <c r="P62" s="387"/>
    </row>
    <row r="63" spans="1:16" x14ac:dyDescent="0.25">
      <c r="A63" s="388"/>
      <c r="B63" s="394"/>
      <c r="C63" s="398"/>
      <c r="D63" s="398"/>
      <c r="E63" s="398"/>
      <c r="F63" s="398"/>
      <c r="G63" s="398"/>
      <c r="H63" s="399"/>
      <c r="I63" s="387"/>
      <c r="J63" s="387"/>
      <c r="K63" s="387"/>
      <c r="L63" s="387"/>
      <c r="M63" s="387"/>
      <c r="N63" s="387"/>
      <c r="O63" s="387"/>
      <c r="P63" s="387"/>
    </row>
    <row r="64" spans="1:16" x14ac:dyDescent="0.25">
      <c r="A64" s="388"/>
      <c r="B64" s="394"/>
      <c r="C64" s="395"/>
      <c r="D64" s="395"/>
      <c r="E64" s="395"/>
      <c r="F64" s="395"/>
      <c r="G64" s="395"/>
      <c r="H64" s="396"/>
      <c r="I64" s="387"/>
      <c r="J64" s="387"/>
      <c r="K64" s="387"/>
      <c r="L64" s="387"/>
      <c r="M64" s="387"/>
      <c r="N64" s="387"/>
      <c r="O64" s="387"/>
      <c r="P64" s="387"/>
    </row>
    <row r="65" spans="1:16" ht="15.75" x14ac:dyDescent="0.25">
      <c r="A65" s="388"/>
      <c r="B65" s="416" t="s">
        <v>256</v>
      </c>
      <c r="C65" s="417"/>
      <c r="D65" s="417"/>
      <c r="E65" s="417"/>
      <c r="F65" s="417"/>
      <c r="G65" s="417"/>
      <c r="H65" s="418"/>
      <c r="I65" s="387"/>
      <c r="J65" s="387"/>
      <c r="K65" s="387"/>
      <c r="L65" s="387"/>
      <c r="M65" s="387"/>
      <c r="N65" s="387"/>
      <c r="O65" s="387"/>
      <c r="P65" s="387"/>
    </row>
    <row r="66" spans="1:16" x14ac:dyDescent="0.25">
      <c r="A66" s="388"/>
      <c r="B66" s="394"/>
      <c r="C66" s="455" t="s">
        <v>257</v>
      </c>
      <c r="D66" s="455"/>
      <c r="E66" s="455"/>
      <c r="F66" s="455"/>
      <c r="G66" s="455"/>
      <c r="H66" s="456"/>
      <c r="I66" s="387"/>
      <c r="J66" s="387"/>
      <c r="K66" s="387"/>
      <c r="L66" s="387"/>
      <c r="M66" s="387"/>
      <c r="N66" s="387"/>
      <c r="O66" s="387"/>
      <c r="P66" s="387"/>
    </row>
    <row r="67" spans="1:16" x14ac:dyDescent="0.25">
      <c r="A67" s="388"/>
      <c r="B67" s="394"/>
      <c r="C67" s="398"/>
      <c r="D67" s="398"/>
      <c r="E67" s="398"/>
      <c r="F67" s="398"/>
      <c r="G67" s="398"/>
      <c r="H67" s="399"/>
      <c r="I67" s="387"/>
      <c r="J67" s="387"/>
      <c r="K67" s="387"/>
      <c r="L67" s="387"/>
      <c r="M67" s="387"/>
      <c r="N67" s="387"/>
      <c r="O67" s="387"/>
      <c r="P67" s="387"/>
    </row>
    <row r="68" spans="1:16" x14ac:dyDescent="0.25">
      <c r="A68" s="388"/>
      <c r="B68" s="394"/>
      <c r="C68" s="398"/>
      <c r="D68" s="398"/>
      <c r="E68" s="398"/>
      <c r="F68" s="398"/>
      <c r="G68" s="398"/>
      <c r="H68" s="399"/>
      <c r="I68" s="387"/>
      <c r="J68" s="387"/>
      <c r="K68" s="387"/>
      <c r="L68" s="387"/>
      <c r="M68" s="387"/>
      <c r="N68" s="387"/>
      <c r="O68" s="387"/>
      <c r="P68" s="387"/>
    </row>
    <row r="69" spans="1:16" x14ac:dyDescent="0.25">
      <c r="A69" s="388"/>
      <c r="B69" s="394"/>
      <c r="C69" s="398"/>
      <c r="D69" s="398"/>
      <c r="E69" s="398"/>
      <c r="F69" s="398"/>
      <c r="G69" s="398"/>
      <c r="H69" s="399"/>
      <c r="I69" s="387"/>
      <c r="J69" s="387"/>
      <c r="K69" s="387"/>
      <c r="L69" s="387"/>
      <c r="M69" s="387"/>
      <c r="N69" s="387"/>
      <c r="O69" s="387"/>
      <c r="P69" s="387"/>
    </row>
    <row r="70" spans="1:16" x14ac:dyDescent="0.25">
      <c r="A70" s="388"/>
      <c r="B70" s="394"/>
      <c r="C70" s="455" t="s">
        <v>258</v>
      </c>
      <c r="D70" s="455"/>
      <c r="E70" s="455"/>
      <c r="F70" s="455"/>
      <c r="G70" s="455"/>
      <c r="H70" s="456"/>
      <c r="I70" s="387"/>
      <c r="J70" s="387"/>
      <c r="K70" s="387"/>
      <c r="L70" s="387"/>
      <c r="M70" s="387"/>
      <c r="N70" s="387"/>
      <c r="O70" s="387"/>
      <c r="P70" s="387"/>
    </row>
    <row r="71" spans="1:16" x14ac:dyDescent="0.25">
      <c r="A71" s="388"/>
      <c r="B71" s="394"/>
      <c r="C71" s="398"/>
      <c r="D71" s="398"/>
      <c r="E71" s="398"/>
      <c r="F71" s="398"/>
      <c r="G71" s="398"/>
      <c r="H71" s="399"/>
      <c r="I71" s="387"/>
      <c r="J71" s="387"/>
      <c r="K71" s="387"/>
      <c r="L71" s="387"/>
      <c r="M71" s="387"/>
      <c r="N71" s="387"/>
      <c r="O71" s="387"/>
      <c r="P71" s="387"/>
    </row>
    <row r="72" spans="1:16" x14ac:dyDescent="0.25">
      <c r="A72" s="388"/>
      <c r="B72" s="394"/>
      <c r="C72" s="398"/>
      <c r="D72" s="398"/>
      <c r="E72" s="398"/>
      <c r="F72" s="398"/>
      <c r="G72" s="398"/>
      <c r="H72" s="399"/>
      <c r="I72" s="387"/>
      <c r="J72" s="387"/>
      <c r="K72" s="387"/>
      <c r="L72" s="387"/>
      <c r="M72" s="387"/>
      <c r="N72" s="387"/>
      <c r="O72" s="387"/>
      <c r="P72" s="387"/>
    </row>
    <row r="73" spans="1:16" x14ac:dyDescent="0.25">
      <c r="A73" s="388"/>
      <c r="B73" s="394"/>
      <c r="C73" s="398"/>
      <c r="D73" s="398"/>
      <c r="E73" s="398"/>
      <c r="F73" s="398"/>
      <c r="G73" s="398"/>
      <c r="H73" s="399"/>
      <c r="I73" s="387"/>
      <c r="J73" s="387"/>
      <c r="K73" s="387"/>
      <c r="L73" s="387"/>
      <c r="M73" s="387"/>
      <c r="N73" s="387"/>
      <c r="O73" s="387"/>
      <c r="P73" s="387"/>
    </row>
    <row r="74" spans="1:16" x14ac:dyDescent="0.25">
      <c r="A74" s="388"/>
      <c r="B74" s="394"/>
      <c r="C74" s="395"/>
      <c r="D74" s="395"/>
      <c r="E74" s="395"/>
      <c r="F74" s="395"/>
      <c r="G74" s="395"/>
      <c r="H74" s="396"/>
      <c r="I74" s="387"/>
      <c r="J74" s="387"/>
      <c r="K74" s="387"/>
      <c r="L74" s="387"/>
      <c r="M74" s="387"/>
      <c r="N74" s="387"/>
      <c r="O74" s="387"/>
      <c r="P74" s="387"/>
    </row>
    <row r="75" spans="1:16" ht="15.75" x14ac:dyDescent="0.25">
      <c r="A75" s="388"/>
      <c r="B75" s="416" t="s">
        <v>259</v>
      </c>
      <c r="C75" s="417"/>
      <c r="D75" s="417"/>
      <c r="E75" s="417"/>
      <c r="F75" s="417"/>
      <c r="G75" s="417"/>
      <c r="H75" s="418"/>
      <c r="I75" s="387"/>
      <c r="J75" s="387"/>
      <c r="K75" s="387"/>
      <c r="L75" s="387"/>
      <c r="M75" s="387"/>
      <c r="N75" s="387"/>
      <c r="O75" s="387"/>
      <c r="P75" s="387"/>
    </row>
    <row r="76" spans="1:16" x14ac:dyDescent="0.25">
      <c r="A76" s="388"/>
      <c r="B76" s="394"/>
      <c r="C76" s="455" t="s">
        <v>260</v>
      </c>
      <c r="D76" s="455"/>
      <c r="E76" s="455"/>
      <c r="F76" s="455"/>
      <c r="G76" s="455"/>
      <c r="H76" s="456"/>
      <c r="I76" s="387"/>
      <c r="J76" s="387"/>
      <c r="K76" s="387"/>
      <c r="L76" s="387"/>
      <c r="M76" s="387"/>
      <c r="N76" s="387"/>
      <c r="O76" s="387"/>
      <c r="P76" s="387"/>
    </row>
    <row r="77" spans="1:16" x14ac:dyDescent="0.25">
      <c r="A77" s="388"/>
      <c r="B77" s="394"/>
      <c r="C77" s="398"/>
      <c r="D77" s="398"/>
      <c r="E77" s="398"/>
      <c r="F77" s="398"/>
      <c r="G77" s="398"/>
      <c r="H77" s="399"/>
      <c r="I77" s="387"/>
      <c r="J77" s="387"/>
      <c r="K77" s="387"/>
      <c r="L77" s="387"/>
      <c r="M77" s="387"/>
      <c r="N77" s="387"/>
      <c r="O77" s="387"/>
      <c r="P77" s="387"/>
    </row>
    <row r="78" spans="1:16" x14ac:dyDescent="0.25">
      <c r="A78" s="388"/>
      <c r="B78" s="394"/>
      <c r="C78" s="398"/>
      <c r="D78" s="398"/>
      <c r="E78" s="398"/>
      <c r="F78" s="398"/>
      <c r="G78" s="398"/>
      <c r="H78" s="399"/>
      <c r="I78" s="387"/>
      <c r="J78" s="387"/>
      <c r="K78" s="387"/>
      <c r="L78" s="387"/>
      <c r="M78" s="387"/>
      <c r="N78" s="387"/>
      <c r="O78" s="387"/>
      <c r="P78" s="387"/>
    </row>
    <row r="79" spans="1:16" x14ac:dyDescent="0.25">
      <c r="A79" s="388"/>
      <c r="B79" s="394"/>
      <c r="C79" s="398"/>
      <c r="D79" s="398"/>
      <c r="E79" s="398"/>
      <c r="F79" s="398"/>
      <c r="G79" s="398"/>
      <c r="H79" s="399"/>
      <c r="I79" s="387"/>
      <c r="J79" s="387"/>
      <c r="K79" s="387"/>
      <c r="L79" s="387"/>
      <c r="M79" s="387"/>
      <c r="N79" s="387"/>
      <c r="O79" s="387"/>
      <c r="P79" s="387"/>
    </row>
    <row r="80" spans="1:16" x14ac:dyDescent="0.25">
      <c r="A80" s="388"/>
      <c r="B80" s="394"/>
      <c r="C80" s="455" t="s">
        <v>261</v>
      </c>
      <c r="D80" s="455"/>
      <c r="E80" s="455"/>
      <c r="F80" s="455"/>
      <c r="G80" s="455"/>
      <c r="H80" s="456"/>
      <c r="I80" s="387"/>
      <c r="J80" s="387"/>
      <c r="K80" s="387"/>
      <c r="L80" s="387"/>
      <c r="M80" s="387"/>
      <c r="N80" s="387"/>
      <c r="O80" s="387"/>
      <c r="P80" s="387"/>
    </row>
    <row r="81" spans="1:16" x14ac:dyDescent="0.25">
      <c r="A81" s="388"/>
      <c r="B81" s="394"/>
      <c r="C81" s="398"/>
      <c r="D81" s="398"/>
      <c r="E81" s="398"/>
      <c r="F81" s="398"/>
      <c r="G81" s="398"/>
      <c r="H81" s="399"/>
      <c r="I81" s="387"/>
      <c r="J81" s="387"/>
      <c r="K81" s="387"/>
      <c r="L81" s="387"/>
      <c r="M81" s="387"/>
      <c r="N81" s="387"/>
      <c r="O81" s="387"/>
      <c r="P81" s="387"/>
    </row>
    <row r="82" spans="1:16" x14ac:dyDescent="0.25">
      <c r="A82" s="388"/>
      <c r="B82" s="394"/>
      <c r="C82" s="398"/>
      <c r="D82" s="398"/>
      <c r="E82" s="398"/>
      <c r="F82" s="398"/>
      <c r="G82" s="398"/>
      <c r="H82" s="399"/>
      <c r="I82" s="387"/>
      <c r="J82" s="387"/>
      <c r="K82" s="387"/>
      <c r="L82" s="387"/>
      <c r="M82" s="387"/>
      <c r="N82" s="387"/>
      <c r="O82" s="387"/>
      <c r="P82" s="387"/>
    </row>
    <row r="83" spans="1:16" x14ac:dyDescent="0.25">
      <c r="A83" s="388"/>
      <c r="B83" s="394"/>
      <c r="C83" s="398"/>
      <c r="D83" s="398"/>
      <c r="E83" s="398"/>
      <c r="F83" s="398"/>
      <c r="G83" s="398"/>
      <c r="H83" s="399"/>
      <c r="I83" s="387"/>
      <c r="J83" s="387"/>
      <c r="K83" s="387"/>
      <c r="L83" s="387"/>
      <c r="M83" s="387"/>
      <c r="N83" s="387"/>
      <c r="O83" s="387"/>
      <c r="P83" s="387"/>
    </row>
    <row r="84" spans="1:16" x14ac:dyDescent="0.25">
      <c r="A84" s="388"/>
      <c r="B84" s="394"/>
      <c r="C84" s="395"/>
      <c r="D84" s="395"/>
      <c r="E84" s="395"/>
      <c r="F84" s="395"/>
      <c r="G84" s="395"/>
      <c r="H84" s="396"/>
      <c r="I84" s="387"/>
      <c r="J84" s="387"/>
      <c r="K84" s="387"/>
      <c r="L84" s="387"/>
      <c r="M84" s="387"/>
      <c r="N84" s="387"/>
      <c r="O84" s="387"/>
      <c r="P84" s="387"/>
    </row>
    <row r="85" spans="1:16" ht="15.75" x14ac:dyDescent="0.25">
      <c r="A85" s="388"/>
      <c r="B85" s="416" t="s">
        <v>262</v>
      </c>
      <c r="C85" s="417"/>
      <c r="D85" s="417"/>
      <c r="E85" s="417"/>
      <c r="F85" s="417"/>
      <c r="G85" s="417"/>
      <c r="H85" s="418"/>
      <c r="I85" s="387"/>
      <c r="J85" s="387"/>
      <c r="K85" s="387"/>
      <c r="L85" s="387"/>
      <c r="M85" s="387"/>
      <c r="N85" s="387"/>
      <c r="O85" s="387"/>
      <c r="P85" s="387"/>
    </row>
    <row r="86" spans="1:16" x14ac:dyDescent="0.25">
      <c r="A86" s="388"/>
      <c r="B86" s="394"/>
      <c r="C86" s="398"/>
      <c r="D86" s="398"/>
      <c r="E86" s="398"/>
      <c r="F86" s="398"/>
      <c r="G86" s="398"/>
      <c r="H86" s="399"/>
      <c r="I86" s="387"/>
      <c r="J86" s="387"/>
      <c r="K86" s="387"/>
      <c r="L86" s="387"/>
      <c r="M86" s="387"/>
      <c r="N86" s="387"/>
      <c r="O86" s="387"/>
      <c r="P86" s="387"/>
    </row>
    <row r="87" spans="1:16" x14ac:dyDescent="0.25">
      <c r="A87" s="388"/>
      <c r="B87" s="394"/>
      <c r="C87" s="398"/>
      <c r="D87" s="398"/>
      <c r="E87" s="398"/>
      <c r="F87" s="398"/>
      <c r="G87" s="398"/>
      <c r="H87" s="399"/>
      <c r="I87" s="387"/>
      <c r="J87" s="387"/>
      <c r="K87" s="387"/>
      <c r="L87" s="387"/>
      <c r="M87" s="387"/>
      <c r="N87" s="387"/>
      <c r="O87" s="387"/>
      <c r="P87" s="387"/>
    </row>
    <row r="88" spans="1:16" x14ac:dyDescent="0.25">
      <c r="A88" s="388"/>
      <c r="B88" s="394"/>
      <c r="C88" s="398"/>
      <c r="D88" s="398"/>
      <c r="E88" s="398"/>
      <c r="F88" s="398"/>
      <c r="G88" s="398"/>
      <c r="H88" s="399"/>
      <c r="I88" s="387"/>
      <c r="J88" s="387"/>
      <c r="K88" s="387"/>
      <c r="L88" s="387"/>
      <c r="M88" s="387"/>
      <c r="N88" s="387"/>
      <c r="O88" s="387"/>
      <c r="P88" s="387"/>
    </row>
    <row r="89" spans="1:16" ht="15.75" thickBot="1" x14ac:dyDescent="0.3">
      <c r="A89" s="388"/>
      <c r="B89" s="410"/>
      <c r="C89" s="411"/>
      <c r="D89" s="411"/>
      <c r="E89" s="411"/>
      <c r="F89" s="411"/>
      <c r="G89" s="411"/>
      <c r="H89" s="412"/>
      <c r="I89" s="387"/>
      <c r="J89" s="387"/>
      <c r="K89" s="387"/>
      <c r="L89" s="387"/>
      <c r="M89" s="387"/>
      <c r="N89" s="387"/>
      <c r="O89" s="387"/>
      <c r="P89" s="387"/>
    </row>
    <row r="90" spans="1:16" ht="23.1" customHeight="1" thickBot="1" x14ac:dyDescent="0.3">
      <c r="B90" s="108"/>
      <c r="C90" s="109"/>
      <c r="D90" s="109"/>
      <c r="E90" s="109"/>
      <c r="F90" s="109"/>
      <c r="G90" s="109"/>
      <c r="H90" s="110"/>
    </row>
    <row r="91" spans="1:16" x14ac:dyDescent="0.25">
      <c r="H91" s="286" t="s">
        <v>198</v>
      </c>
    </row>
  </sheetData>
  <mergeCells count="49">
    <mergeCell ref="B74:H74"/>
    <mergeCell ref="B75:H75"/>
    <mergeCell ref="B76:B83"/>
    <mergeCell ref="C76:H76"/>
    <mergeCell ref="C77:H79"/>
    <mergeCell ref="C80:H80"/>
    <mergeCell ref="C81:H83"/>
    <mergeCell ref="B58:H58"/>
    <mergeCell ref="A59:A89"/>
    <mergeCell ref="B60:B63"/>
    <mergeCell ref="C60:H63"/>
    <mergeCell ref="B64:H64"/>
    <mergeCell ref="B65:H65"/>
    <mergeCell ref="B66:B73"/>
    <mergeCell ref="C66:H66"/>
    <mergeCell ref="C67:H69"/>
    <mergeCell ref="A22:A58"/>
    <mergeCell ref="B84:H84"/>
    <mergeCell ref="B85:H85"/>
    <mergeCell ref="B86:B89"/>
    <mergeCell ref="C86:H89"/>
    <mergeCell ref="C70:H70"/>
    <mergeCell ref="C71:H73"/>
    <mergeCell ref="C41:H41"/>
    <mergeCell ref="C42:H46"/>
    <mergeCell ref="C47:H47"/>
    <mergeCell ref="C48:H52"/>
    <mergeCell ref="C54:H57"/>
    <mergeCell ref="C24:H28"/>
    <mergeCell ref="C29:H29"/>
    <mergeCell ref="C30:H34"/>
    <mergeCell ref="C35:H35"/>
    <mergeCell ref="C36:H40"/>
    <mergeCell ref="A1:H1"/>
    <mergeCell ref="I1:P89"/>
    <mergeCell ref="A2:A21"/>
    <mergeCell ref="B3:H3"/>
    <mergeCell ref="B4:H4"/>
    <mergeCell ref="B5:B8"/>
    <mergeCell ref="C5:H8"/>
    <mergeCell ref="B9:H9"/>
    <mergeCell ref="B11:B14"/>
    <mergeCell ref="C11:H14"/>
    <mergeCell ref="C53:H53"/>
    <mergeCell ref="B15:H15"/>
    <mergeCell ref="B17:B20"/>
    <mergeCell ref="C17:H20"/>
    <mergeCell ref="B21:H21"/>
    <mergeCell ref="B23:B57"/>
  </mergeCells>
  <printOptions horizontalCentered="1"/>
  <pageMargins left="0.31496062992125984" right="0.31496062992125984" top="0.35433070866141736" bottom="0.35433070866141736" header="0.31496062992125984" footer="0.31496062992125984"/>
  <pageSetup paperSize="9" scale="57" orientation="portrait" r:id="rId1"/>
  <colBreaks count="2" manualBreakCount="2">
    <brk id="1" max="1048575" man="1"/>
    <brk id="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pageSetUpPr fitToPage="1"/>
  </sheetPr>
  <dimension ref="A1:P42"/>
  <sheetViews>
    <sheetView topLeftCell="I1" zoomScaleNormal="100" workbookViewId="0">
      <selection activeCell="D57" sqref="D57:I57"/>
    </sheetView>
  </sheetViews>
  <sheetFormatPr defaultColWidth="11.42578125" defaultRowHeight="15" x14ac:dyDescent="0.25"/>
  <cols>
    <col min="1" max="1" width="1.5703125" style="215" customWidth="1"/>
    <col min="2" max="6" width="11.42578125" style="215"/>
    <col min="7" max="7" width="30.7109375" style="215" customWidth="1"/>
    <col min="8" max="8" width="40.7109375" style="215" customWidth="1"/>
    <col min="9" max="16384" width="11.42578125" style="215"/>
  </cols>
  <sheetData>
    <row r="1" spans="1:16" ht="6.75" customHeight="1" thickBot="1" x14ac:dyDescent="0.3">
      <c r="A1" s="386"/>
      <c r="B1" s="386"/>
      <c r="C1" s="386"/>
      <c r="D1" s="386"/>
      <c r="E1" s="386"/>
      <c r="F1" s="386"/>
      <c r="G1" s="386"/>
      <c r="H1" s="386"/>
      <c r="I1" s="387"/>
      <c r="J1" s="387"/>
      <c r="K1" s="387"/>
      <c r="L1" s="387"/>
      <c r="M1" s="387"/>
      <c r="N1" s="387"/>
      <c r="O1" s="387"/>
      <c r="P1" s="387"/>
    </row>
    <row r="2" spans="1:16" ht="21" x14ac:dyDescent="0.35">
      <c r="A2" s="388"/>
      <c r="B2" s="78" t="s">
        <v>263</v>
      </c>
      <c r="C2" s="9"/>
      <c r="D2" s="9"/>
      <c r="E2" s="9"/>
      <c r="F2" s="9"/>
      <c r="G2" s="9"/>
      <c r="H2" s="10"/>
      <c r="I2" s="387"/>
      <c r="J2" s="387"/>
      <c r="K2" s="387"/>
      <c r="L2" s="387"/>
      <c r="M2" s="387"/>
      <c r="N2" s="387"/>
      <c r="O2" s="387"/>
      <c r="P2" s="387"/>
    </row>
    <row r="3" spans="1:16" x14ac:dyDescent="0.25">
      <c r="A3" s="388"/>
      <c r="B3" s="463"/>
      <c r="C3" s="464"/>
      <c r="D3" s="464"/>
      <c r="E3" s="464"/>
      <c r="F3" s="464"/>
      <c r="G3" s="464"/>
      <c r="H3" s="465"/>
      <c r="I3" s="387"/>
      <c r="J3" s="387"/>
      <c r="K3" s="387"/>
      <c r="L3" s="387"/>
      <c r="M3" s="387"/>
      <c r="N3" s="387"/>
      <c r="O3" s="387"/>
      <c r="P3" s="387"/>
    </row>
    <row r="4" spans="1:16" ht="15.75" x14ac:dyDescent="0.25">
      <c r="A4" s="388"/>
      <c r="B4" s="86" t="s">
        <v>415</v>
      </c>
      <c r="C4" s="4"/>
      <c r="D4" s="4"/>
      <c r="E4" s="4"/>
      <c r="F4" s="4"/>
      <c r="G4" s="4"/>
      <c r="H4" s="95"/>
      <c r="I4" s="387"/>
      <c r="J4" s="387"/>
      <c r="K4" s="387"/>
      <c r="L4" s="387"/>
      <c r="M4" s="387"/>
      <c r="N4" s="387"/>
      <c r="O4" s="387"/>
      <c r="P4" s="387"/>
    </row>
    <row r="5" spans="1:16" x14ac:dyDescent="0.25">
      <c r="A5" s="388"/>
      <c r="B5" s="458"/>
      <c r="C5" s="459"/>
      <c r="D5" s="459"/>
      <c r="E5" s="459"/>
      <c r="F5" s="459"/>
      <c r="G5" s="459"/>
      <c r="H5" s="460"/>
      <c r="I5" s="387"/>
      <c r="J5" s="387"/>
      <c r="K5" s="387"/>
      <c r="L5" s="387"/>
      <c r="M5" s="387"/>
      <c r="N5" s="387"/>
      <c r="O5" s="387"/>
      <c r="P5" s="387"/>
    </row>
    <row r="6" spans="1:16" x14ac:dyDescent="0.25">
      <c r="A6" s="388"/>
      <c r="B6" s="458"/>
      <c r="C6" s="459"/>
      <c r="D6" s="459"/>
      <c r="E6" s="459"/>
      <c r="F6" s="459"/>
      <c r="G6" s="459"/>
      <c r="H6" s="460"/>
      <c r="I6" s="387"/>
      <c r="J6" s="387"/>
      <c r="K6" s="387"/>
      <c r="L6" s="387"/>
      <c r="M6" s="387"/>
      <c r="N6" s="387"/>
      <c r="O6" s="387"/>
      <c r="P6" s="387"/>
    </row>
    <row r="7" spans="1:16" x14ac:dyDescent="0.25">
      <c r="A7" s="388"/>
      <c r="B7" s="458"/>
      <c r="C7" s="459"/>
      <c r="D7" s="459"/>
      <c r="E7" s="459"/>
      <c r="F7" s="459"/>
      <c r="G7" s="459"/>
      <c r="H7" s="460"/>
      <c r="I7" s="387"/>
      <c r="J7" s="387"/>
      <c r="K7" s="387"/>
      <c r="L7" s="387"/>
      <c r="M7" s="387"/>
      <c r="N7" s="387"/>
      <c r="O7" s="387"/>
      <c r="P7" s="387"/>
    </row>
    <row r="8" spans="1:16" x14ac:dyDescent="0.25">
      <c r="A8" s="388"/>
      <c r="B8" s="458"/>
      <c r="C8" s="459"/>
      <c r="D8" s="459"/>
      <c r="E8" s="459"/>
      <c r="F8" s="459"/>
      <c r="G8" s="459"/>
      <c r="H8" s="460"/>
      <c r="I8" s="387"/>
      <c r="J8" s="387"/>
      <c r="K8" s="387"/>
      <c r="L8" s="387"/>
      <c r="M8" s="387"/>
      <c r="N8" s="387"/>
      <c r="O8" s="387"/>
      <c r="P8" s="387"/>
    </row>
    <row r="9" spans="1:16" x14ac:dyDescent="0.25">
      <c r="A9" s="388"/>
      <c r="B9" s="458"/>
      <c r="C9" s="459"/>
      <c r="D9" s="459"/>
      <c r="E9" s="459"/>
      <c r="F9" s="459"/>
      <c r="G9" s="459"/>
      <c r="H9" s="460"/>
      <c r="I9" s="387"/>
      <c r="J9" s="387"/>
      <c r="K9" s="387"/>
      <c r="L9" s="387"/>
      <c r="M9" s="387"/>
      <c r="N9" s="387"/>
      <c r="O9" s="387"/>
      <c r="P9" s="387"/>
    </row>
    <row r="10" spans="1:16" x14ac:dyDescent="0.25">
      <c r="A10" s="388"/>
      <c r="B10" s="458"/>
      <c r="C10" s="461"/>
      <c r="D10" s="461"/>
      <c r="E10" s="461"/>
      <c r="F10" s="461"/>
      <c r="G10" s="461"/>
      <c r="H10" s="462"/>
      <c r="I10" s="387"/>
      <c r="J10" s="387"/>
      <c r="K10" s="387"/>
      <c r="L10" s="387"/>
      <c r="M10" s="387"/>
      <c r="N10" s="387"/>
      <c r="O10" s="387"/>
      <c r="P10" s="387"/>
    </row>
    <row r="11" spans="1:16" ht="15.75" x14ac:dyDescent="0.25">
      <c r="A11" s="388"/>
      <c r="B11" s="86" t="s">
        <v>416</v>
      </c>
      <c r="C11" s="4"/>
      <c r="D11" s="4"/>
      <c r="E11" s="4"/>
      <c r="F11" s="4"/>
      <c r="G11" s="4"/>
      <c r="H11" s="95"/>
      <c r="I11" s="387"/>
      <c r="J11" s="387"/>
      <c r="K11" s="387"/>
      <c r="L11" s="387"/>
      <c r="M11" s="387"/>
      <c r="N11" s="387"/>
      <c r="O11" s="387"/>
      <c r="P11" s="387"/>
    </row>
    <row r="12" spans="1:16" x14ac:dyDescent="0.25">
      <c r="A12" s="388"/>
      <c r="B12" s="458"/>
      <c r="C12" s="459"/>
      <c r="D12" s="459"/>
      <c r="E12" s="459"/>
      <c r="F12" s="459"/>
      <c r="G12" s="459"/>
      <c r="H12" s="460"/>
      <c r="I12" s="387"/>
      <c r="J12" s="387"/>
      <c r="K12" s="387"/>
      <c r="L12" s="387"/>
      <c r="M12" s="387"/>
      <c r="N12" s="387"/>
      <c r="O12" s="387"/>
      <c r="P12" s="387"/>
    </row>
    <row r="13" spans="1:16" x14ac:dyDescent="0.25">
      <c r="A13" s="388"/>
      <c r="B13" s="458"/>
      <c r="C13" s="459"/>
      <c r="D13" s="459"/>
      <c r="E13" s="459"/>
      <c r="F13" s="459"/>
      <c r="G13" s="459"/>
      <c r="H13" s="460"/>
      <c r="I13" s="387"/>
      <c r="J13" s="387"/>
      <c r="K13" s="387"/>
      <c r="L13" s="387"/>
      <c r="M13" s="387"/>
      <c r="N13" s="387"/>
      <c r="O13" s="387"/>
      <c r="P13" s="387"/>
    </row>
    <row r="14" spans="1:16" x14ac:dyDescent="0.25">
      <c r="A14" s="388"/>
      <c r="B14" s="458"/>
      <c r="C14" s="459"/>
      <c r="D14" s="459"/>
      <c r="E14" s="459"/>
      <c r="F14" s="459"/>
      <c r="G14" s="459"/>
      <c r="H14" s="460"/>
      <c r="I14" s="387"/>
      <c r="J14" s="387"/>
      <c r="K14" s="387"/>
      <c r="L14" s="387"/>
      <c r="M14" s="387"/>
      <c r="N14" s="387"/>
      <c r="O14" s="387"/>
      <c r="P14" s="387"/>
    </row>
    <row r="15" spans="1:16" x14ac:dyDescent="0.25">
      <c r="A15" s="388"/>
      <c r="B15" s="458"/>
      <c r="C15" s="459"/>
      <c r="D15" s="459"/>
      <c r="E15" s="459"/>
      <c r="F15" s="459"/>
      <c r="G15" s="459"/>
      <c r="H15" s="460"/>
      <c r="I15" s="387"/>
      <c r="J15" s="387"/>
      <c r="K15" s="387"/>
      <c r="L15" s="387"/>
      <c r="M15" s="387"/>
      <c r="N15" s="387"/>
      <c r="O15" s="387"/>
      <c r="P15" s="387"/>
    </row>
    <row r="16" spans="1:16" x14ac:dyDescent="0.25">
      <c r="A16" s="388"/>
      <c r="B16" s="458"/>
      <c r="C16" s="459"/>
      <c r="D16" s="459"/>
      <c r="E16" s="459"/>
      <c r="F16" s="459"/>
      <c r="G16" s="459"/>
      <c r="H16" s="460"/>
      <c r="I16" s="387"/>
      <c r="J16" s="387"/>
      <c r="K16" s="387"/>
      <c r="L16" s="387"/>
      <c r="M16" s="387"/>
      <c r="N16" s="387"/>
      <c r="O16" s="387"/>
      <c r="P16" s="387"/>
    </row>
    <row r="17" spans="1:16" x14ac:dyDescent="0.25">
      <c r="A17" s="388"/>
      <c r="B17" s="458"/>
      <c r="C17" s="461"/>
      <c r="D17" s="461"/>
      <c r="E17" s="461"/>
      <c r="F17" s="461"/>
      <c r="G17" s="461"/>
      <c r="H17" s="462"/>
      <c r="I17" s="387"/>
      <c r="J17" s="387"/>
      <c r="K17" s="387"/>
      <c r="L17" s="387"/>
      <c r="M17" s="387"/>
      <c r="N17" s="387"/>
      <c r="O17" s="387"/>
      <c r="P17" s="387"/>
    </row>
    <row r="18" spans="1:16" ht="15.75" x14ac:dyDescent="0.25">
      <c r="A18" s="388"/>
      <c r="B18" s="86" t="s">
        <v>264</v>
      </c>
      <c r="C18" s="4"/>
      <c r="D18" s="4"/>
      <c r="E18" s="4"/>
      <c r="F18" s="4"/>
      <c r="G18" s="4"/>
      <c r="H18" s="95"/>
      <c r="I18" s="387"/>
      <c r="J18" s="387"/>
      <c r="K18" s="387"/>
      <c r="L18" s="387"/>
      <c r="M18" s="387"/>
      <c r="N18" s="387"/>
      <c r="O18" s="387"/>
      <c r="P18" s="387"/>
    </row>
    <row r="19" spans="1:16" x14ac:dyDescent="0.25">
      <c r="A19" s="388"/>
      <c r="B19" s="458"/>
      <c r="C19" s="459"/>
      <c r="D19" s="459"/>
      <c r="E19" s="459"/>
      <c r="F19" s="459"/>
      <c r="G19" s="459"/>
      <c r="H19" s="460"/>
      <c r="I19" s="387"/>
      <c r="J19" s="387"/>
      <c r="K19" s="387"/>
      <c r="L19" s="387"/>
      <c r="M19" s="387"/>
      <c r="N19" s="387"/>
      <c r="O19" s="387"/>
      <c r="P19" s="387"/>
    </row>
    <row r="20" spans="1:16" x14ac:dyDescent="0.25">
      <c r="A20" s="388"/>
      <c r="B20" s="458"/>
      <c r="C20" s="459"/>
      <c r="D20" s="459"/>
      <c r="E20" s="459"/>
      <c r="F20" s="459"/>
      <c r="G20" s="459"/>
      <c r="H20" s="460"/>
      <c r="I20" s="387"/>
      <c r="J20" s="387"/>
      <c r="K20" s="387"/>
      <c r="L20" s="387"/>
      <c r="M20" s="387"/>
      <c r="N20" s="387"/>
      <c r="O20" s="387"/>
      <c r="P20" s="387"/>
    </row>
    <row r="21" spans="1:16" x14ac:dyDescent="0.25">
      <c r="A21" s="388"/>
      <c r="B21" s="458"/>
      <c r="C21" s="459"/>
      <c r="D21" s="459"/>
      <c r="E21" s="459"/>
      <c r="F21" s="459"/>
      <c r="G21" s="459"/>
      <c r="H21" s="460"/>
      <c r="I21" s="387"/>
      <c r="J21" s="387"/>
      <c r="K21" s="387"/>
      <c r="L21" s="387"/>
      <c r="M21" s="387"/>
      <c r="N21" s="387"/>
      <c r="O21" s="387"/>
      <c r="P21" s="387"/>
    </row>
    <row r="22" spans="1:16" x14ac:dyDescent="0.25">
      <c r="A22" s="388"/>
      <c r="B22" s="458"/>
      <c r="C22" s="459"/>
      <c r="D22" s="459"/>
      <c r="E22" s="459"/>
      <c r="F22" s="459"/>
      <c r="G22" s="459"/>
      <c r="H22" s="460"/>
      <c r="I22" s="387"/>
      <c r="J22" s="387"/>
      <c r="K22" s="387"/>
      <c r="L22" s="387"/>
      <c r="M22" s="387"/>
      <c r="N22" s="387"/>
      <c r="O22" s="387"/>
      <c r="P22" s="387"/>
    </row>
    <row r="23" spans="1:16" x14ac:dyDescent="0.25">
      <c r="A23" s="388"/>
      <c r="B23" s="458"/>
      <c r="C23" s="459"/>
      <c r="D23" s="459"/>
      <c r="E23" s="459"/>
      <c r="F23" s="459"/>
      <c r="G23" s="459"/>
      <c r="H23" s="460"/>
      <c r="I23" s="387"/>
      <c r="J23" s="387"/>
      <c r="K23" s="387"/>
      <c r="L23" s="387"/>
      <c r="M23" s="387"/>
      <c r="N23" s="387"/>
      <c r="O23" s="387"/>
      <c r="P23" s="387"/>
    </row>
    <row r="24" spans="1:16" x14ac:dyDescent="0.25">
      <c r="A24" s="388"/>
      <c r="B24" s="458"/>
      <c r="C24" s="461"/>
      <c r="D24" s="461"/>
      <c r="E24" s="461"/>
      <c r="F24" s="461"/>
      <c r="G24" s="461"/>
      <c r="H24" s="462"/>
      <c r="I24" s="387"/>
      <c r="J24" s="387"/>
      <c r="K24" s="387"/>
      <c r="L24" s="387"/>
      <c r="M24" s="387"/>
      <c r="N24" s="387"/>
      <c r="O24" s="387"/>
      <c r="P24" s="387"/>
    </row>
    <row r="25" spans="1:16" ht="15.75" x14ac:dyDescent="0.25">
      <c r="A25" s="388"/>
      <c r="B25" s="86" t="s">
        <v>265</v>
      </c>
      <c r="C25" s="4"/>
      <c r="D25" s="4"/>
      <c r="E25" s="4"/>
      <c r="F25" s="4"/>
      <c r="G25" s="4"/>
      <c r="H25" s="95"/>
      <c r="I25" s="387"/>
      <c r="J25" s="387"/>
      <c r="K25" s="387"/>
      <c r="L25" s="387"/>
      <c r="M25" s="387"/>
      <c r="N25" s="387"/>
      <c r="O25" s="387"/>
      <c r="P25" s="387"/>
    </row>
    <row r="26" spans="1:16" x14ac:dyDescent="0.25">
      <c r="A26" s="388"/>
      <c r="B26" s="458"/>
      <c r="C26" s="459"/>
      <c r="D26" s="459"/>
      <c r="E26" s="459"/>
      <c r="F26" s="459"/>
      <c r="G26" s="459"/>
      <c r="H26" s="460"/>
      <c r="I26" s="387"/>
      <c r="J26" s="387"/>
      <c r="K26" s="387"/>
      <c r="L26" s="387"/>
      <c r="M26" s="387"/>
      <c r="N26" s="387"/>
      <c r="O26" s="387"/>
      <c r="P26" s="387"/>
    </row>
    <row r="27" spans="1:16" x14ac:dyDescent="0.25">
      <c r="A27" s="388"/>
      <c r="B27" s="458"/>
      <c r="C27" s="459"/>
      <c r="D27" s="459"/>
      <c r="E27" s="459"/>
      <c r="F27" s="459"/>
      <c r="G27" s="459"/>
      <c r="H27" s="460"/>
      <c r="I27" s="387"/>
      <c r="J27" s="387"/>
      <c r="K27" s="387"/>
      <c r="L27" s="387"/>
      <c r="M27" s="387"/>
      <c r="N27" s="387"/>
      <c r="O27" s="387"/>
      <c r="P27" s="387"/>
    </row>
    <row r="28" spans="1:16" x14ac:dyDescent="0.25">
      <c r="A28" s="388"/>
      <c r="B28" s="458"/>
      <c r="C28" s="459"/>
      <c r="D28" s="459"/>
      <c r="E28" s="459"/>
      <c r="F28" s="459"/>
      <c r="G28" s="459"/>
      <c r="H28" s="460"/>
      <c r="I28" s="387"/>
      <c r="J28" s="387"/>
      <c r="K28" s="387"/>
      <c r="L28" s="387"/>
      <c r="M28" s="387"/>
      <c r="N28" s="387"/>
      <c r="O28" s="387"/>
      <c r="P28" s="387"/>
    </row>
    <row r="29" spans="1:16" x14ac:dyDescent="0.25">
      <c r="A29" s="388"/>
      <c r="B29" s="458"/>
      <c r="C29" s="459"/>
      <c r="D29" s="459"/>
      <c r="E29" s="459"/>
      <c r="F29" s="459"/>
      <c r="G29" s="459"/>
      <c r="H29" s="460"/>
      <c r="I29" s="387"/>
      <c r="J29" s="387"/>
      <c r="K29" s="387"/>
      <c r="L29" s="387"/>
      <c r="M29" s="387"/>
      <c r="N29" s="387"/>
      <c r="O29" s="387"/>
      <c r="P29" s="387"/>
    </row>
    <row r="30" spans="1:16" x14ac:dyDescent="0.25">
      <c r="A30" s="388"/>
      <c r="B30" s="458"/>
      <c r="C30" s="459"/>
      <c r="D30" s="459"/>
      <c r="E30" s="459"/>
      <c r="F30" s="459"/>
      <c r="G30" s="459"/>
      <c r="H30" s="460"/>
      <c r="I30" s="387"/>
      <c r="J30" s="387"/>
      <c r="K30" s="387"/>
      <c r="L30" s="387"/>
      <c r="M30" s="387"/>
      <c r="N30" s="387"/>
      <c r="O30" s="387"/>
      <c r="P30" s="387"/>
    </row>
    <row r="31" spans="1:16" x14ac:dyDescent="0.25">
      <c r="A31" s="388"/>
      <c r="B31" s="458"/>
      <c r="C31" s="461"/>
      <c r="D31" s="461"/>
      <c r="E31" s="461"/>
      <c r="F31" s="461"/>
      <c r="G31" s="461"/>
      <c r="H31" s="462"/>
      <c r="I31" s="387"/>
      <c r="J31" s="387"/>
      <c r="K31" s="387"/>
      <c r="L31" s="387"/>
      <c r="M31" s="387"/>
      <c r="N31" s="387"/>
      <c r="O31" s="387"/>
      <c r="P31" s="387"/>
    </row>
    <row r="32" spans="1:16" ht="15.75" x14ac:dyDescent="0.25">
      <c r="A32" s="388"/>
      <c r="B32" s="86" t="s">
        <v>266</v>
      </c>
      <c r="C32" s="4"/>
      <c r="D32" s="4"/>
      <c r="E32" s="4"/>
      <c r="F32" s="4"/>
      <c r="G32" s="4"/>
      <c r="H32" s="95"/>
      <c r="I32" s="387"/>
      <c r="J32" s="387"/>
      <c r="K32" s="387"/>
      <c r="L32" s="387"/>
      <c r="M32" s="387"/>
      <c r="N32" s="387"/>
      <c r="O32" s="387"/>
      <c r="P32" s="387"/>
    </row>
    <row r="33" spans="1:16" x14ac:dyDescent="0.25">
      <c r="A33" s="388"/>
      <c r="B33" s="458"/>
      <c r="C33" s="459"/>
      <c r="D33" s="459"/>
      <c r="E33" s="459"/>
      <c r="F33" s="459"/>
      <c r="G33" s="459"/>
      <c r="H33" s="460"/>
      <c r="I33" s="387"/>
      <c r="J33" s="387"/>
      <c r="K33" s="387"/>
      <c r="L33" s="387"/>
      <c r="M33" s="387"/>
      <c r="N33" s="387"/>
      <c r="O33" s="387"/>
      <c r="P33" s="387"/>
    </row>
    <row r="34" spans="1:16" x14ac:dyDescent="0.25">
      <c r="A34" s="388"/>
      <c r="B34" s="458"/>
      <c r="C34" s="459"/>
      <c r="D34" s="459"/>
      <c r="E34" s="459"/>
      <c r="F34" s="459"/>
      <c r="G34" s="459"/>
      <c r="H34" s="460"/>
      <c r="I34" s="387"/>
      <c r="J34" s="387"/>
      <c r="K34" s="387"/>
      <c r="L34" s="387"/>
      <c r="M34" s="387"/>
      <c r="N34" s="387"/>
      <c r="O34" s="387"/>
      <c r="P34" s="387"/>
    </row>
    <row r="35" spans="1:16" x14ac:dyDescent="0.25">
      <c r="A35" s="388"/>
      <c r="B35" s="458"/>
      <c r="C35" s="459"/>
      <c r="D35" s="459"/>
      <c r="E35" s="459"/>
      <c r="F35" s="459"/>
      <c r="G35" s="459"/>
      <c r="H35" s="460"/>
      <c r="I35" s="387"/>
      <c r="J35" s="387"/>
      <c r="K35" s="387"/>
      <c r="L35" s="387"/>
      <c r="M35" s="387"/>
      <c r="N35" s="387"/>
      <c r="O35" s="387"/>
      <c r="P35" s="387"/>
    </row>
    <row r="36" spans="1:16" x14ac:dyDescent="0.25">
      <c r="A36" s="388"/>
      <c r="B36" s="458"/>
      <c r="C36" s="459"/>
      <c r="D36" s="459"/>
      <c r="E36" s="459"/>
      <c r="F36" s="459"/>
      <c r="G36" s="459"/>
      <c r="H36" s="460"/>
      <c r="I36" s="387"/>
      <c r="J36" s="387"/>
      <c r="K36" s="387"/>
      <c r="L36" s="387"/>
      <c r="M36" s="387"/>
      <c r="N36" s="387"/>
      <c r="O36" s="387"/>
      <c r="P36" s="387"/>
    </row>
    <row r="37" spans="1:16" x14ac:dyDescent="0.25">
      <c r="A37" s="388"/>
      <c r="B37" s="458"/>
      <c r="C37" s="459"/>
      <c r="D37" s="459"/>
      <c r="E37" s="459"/>
      <c r="F37" s="459"/>
      <c r="G37" s="459"/>
      <c r="H37" s="460"/>
      <c r="I37" s="387"/>
      <c r="J37" s="387"/>
      <c r="K37" s="387"/>
      <c r="L37" s="387"/>
      <c r="M37" s="387"/>
      <c r="N37" s="387"/>
      <c r="O37" s="387"/>
      <c r="P37" s="387"/>
    </row>
    <row r="38" spans="1:16" x14ac:dyDescent="0.25">
      <c r="A38" s="388"/>
      <c r="B38" s="458"/>
      <c r="C38" s="461"/>
      <c r="D38" s="461"/>
      <c r="E38" s="461"/>
      <c r="F38" s="461"/>
      <c r="G38" s="461"/>
      <c r="H38" s="462"/>
      <c r="I38" s="387"/>
      <c r="J38" s="387"/>
      <c r="K38" s="387"/>
      <c r="L38" s="387"/>
      <c r="M38" s="387"/>
      <c r="N38" s="387"/>
      <c r="O38" s="387"/>
      <c r="P38" s="387"/>
    </row>
    <row r="39" spans="1:16" ht="15.75" x14ac:dyDescent="0.25">
      <c r="A39" s="388"/>
      <c r="B39" s="86" t="s">
        <v>417</v>
      </c>
      <c r="C39" s="4"/>
      <c r="D39" s="4"/>
      <c r="E39" s="4"/>
      <c r="F39" s="4"/>
      <c r="G39" s="4"/>
      <c r="H39" s="95"/>
      <c r="I39" s="387"/>
      <c r="J39" s="387"/>
      <c r="K39" s="387"/>
      <c r="L39" s="387"/>
      <c r="M39" s="387"/>
      <c r="N39" s="387"/>
      <c r="O39" s="387"/>
      <c r="P39" s="387"/>
    </row>
    <row r="40" spans="1:16" ht="15.75" thickBot="1" x14ac:dyDescent="0.3">
      <c r="A40" s="388"/>
      <c r="B40" s="466"/>
      <c r="C40" s="467"/>
      <c r="D40" s="467"/>
      <c r="E40" s="467"/>
      <c r="F40" s="467"/>
      <c r="G40" s="467"/>
      <c r="H40" s="468"/>
      <c r="I40" s="387"/>
      <c r="J40" s="387"/>
      <c r="K40" s="387"/>
      <c r="L40" s="387"/>
      <c r="M40" s="387"/>
      <c r="N40" s="387"/>
      <c r="O40" s="387"/>
      <c r="P40" s="387"/>
    </row>
    <row r="41" spans="1:16" ht="23.1" customHeight="1" thickBot="1" x14ac:dyDescent="0.3">
      <c r="B41" s="108"/>
      <c r="C41" s="109"/>
      <c r="D41" s="109"/>
      <c r="E41" s="109"/>
      <c r="F41" s="109"/>
      <c r="G41" s="109"/>
      <c r="H41" s="110"/>
    </row>
    <row r="42" spans="1:16" x14ac:dyDescent="0.25">
      <c r="H42" s="286" t="s">
        <v>4</v>
      </c>
    </row>
  </sheetData>
  <mergeCells count="20">
    <mergeCell ref="B40:H40"/>
    <mergeCell ref="B19:B23"/>
    <mergeCell ref="C19:H23"/>
    <mergeCell ref="B24:H24"/>
    <mergeCell ref="B26:B30"/>
    <mergeCell ref="C26:H30"/>
    <mergeCell ref="B31:H31"/>
    <mergeCell ref="A1:H1"/>
    <mergeCell ref="I1:P40"/>
    <mergeCell ref="A2:A40"/>
    <mergeCell ref="B3:H3"/>
    <mergeCell ref="B5:B9"/>
    <mergeCell ref="C5:H9"/>
    <mergeCell ref="B10:H10"/>
    <mergeCell ref="B12:B16"/>
    <mergeCell ref="C12:H16"/>
    <mergeCell ref="B17:H17"/>
    <mergeCell ref="B33:B37"/>
    <mergeCell ref="C33:H37"/>
    <mergeCell ref="B38:H38"/>
  </mergeCells>
  <printOptions horizontalCentered="1"/>
  <pageMargins left="0.31496062992125984" right="0.31496062992125984" top="0.35433070866141736" bottom="0.35433070866141736" header="0.31496062992125984" footer="0.31496062992125984"/>
  <pageSetup paperSize="9" scale="7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pageSetUpPr fitToPage="1"/>
  </sheetPr>
  <dimension ref="A1:M28"/>
  <sheetViews>
    <sheetView zoomScaleNormal="100" workbookViewId="0">
      <selection activeCell="B17" sqref="B17"/>
    </sheetView>
  </sheetViews>
  <sheetFormatPr defaultColWidth="11.42578125" defaultRowHeight="15" x14ac:dyDescent="0.25"/>
  <cols>
    <col min="1" max="1" width="2.140625" style="215" customWidth="1"/>
    <col min="2" max="6" width="11.42578125" style="215"/>
    <col min="7" max="7" width="30.7109375" style="215" customWidth="1"/>
    <col min="8" max="8" width="40.7109375" style="215" customWidth="1"/>
    <col min="9" max="16384" width="11.42578125" style="215"/>
  </cols>
  <sheetData>
    <row r="1" spans="1:13" ht="6" customHeight="1" thickBot="1" x14ac:dyDescent="0.3">
      <c r="A1" s="386"/>
      <c r="B1" s="386"/>
      <c r="C1" s="386"/>
      <c r="D1" s="386"/>
      <c r="E1" s="386"/>
      <c r="F1" s="386"/>
      <c r="G1" s="386"/>
      <c r="H1" s="386"/>
      <c r="I1" s="387"/>
      <c r="J1" s="387"/>
      <c r="K1" s="387"/>
      <c r="L1" s="387"/>
      <c r="M1" s="387"/>
    </row>
    <row r="2" spans="1:13" ht="18.75" x14ac:dyDescent="0.3">
      <c r="A2" s="469"/>
      <c r="B2" s="8" t="s">
        <v>418</v>
      </c>
      <c r="C2" s="9"/>
      <c r="D2" s="9"/>
      <c r="E2" s="9"/>
      <c r="F2" s="9"/>
      <c r="G2" s="9"/>
      <c r="H2" s="10"/>
      <c r="I2" s="387"/>
      <c r="J2" s="387"/>
      <c r="K2" s="387"/>
      <c r="L2" s="387"/>
      <c r="M2" s="387"/>
    </row>
    <row r="3" spans="1:13" x14ac:dyDescent="0.25">
      <c r="A3" s="469"/>
      <c r="B3" s="470"/>
      <c r="C3" s="471"/>
      <c r="D3" s="471"/>
      <c r="E3" s="471"/>
      <c r="F3" s="471"/>
      <c r="G3" s="471"/>
      <c r="H3" s="472"/>
      <c r="I3" s="387"/>
      <c r="J3" s="387"/>
      <c r="K3" s="387"/>
      <c r="L3" s="387"/>
      <c r="M3" s="387"/>
    </row>
    <row r="4" spans="1:13" ht="15.75" x14ac:dyDescent="0.25">
      <c r="A4" s="469"/>
      <c r="B4" s="96" t="s">
        <v>419</v>
      </c>
      <c r="C4" s="97"/>
      <c r="D4" s="97"/>
      <c r="E4" s="97"/>
      <c r="F4" s="97"/>
      <c r="G4" s="97"/>
      <c r="H4" s="98"/>
      <c r="I4" s="387"/>
      <c r="J4" s="387"/>
      <c r="K4" s="387"/>
      <c r="L4" s="387"/>
      <c r="M4" s="387"/>
    </row>
    <row r="5" spans="1:13" x14ac:dyDescent="0.25">
      <c r="A5" s="469"/>
      <c r="B5" s="309" t="s">
        <v>481</v>
      </c>
      <c r="C5" s="87"/>
      <c r="D5" s="87"/>
      <c r="E5" s="87"/>
      <c r="F5" s="87"/>
      <c r="G5" s="87"/>
      <c r="H5" s="99"/>
      <c r="I5" s="387"/>
      <c r="J5" s="387"/>
      <c r="K5" s="387"/>
      <c r="L5" s="387"/>
      <c r="M5" s="387"/>
    </row>
    <row r="6" spans="1:13" x14ac:dyDescent="0.25">
      <c r="A6" s="469"/>
      <c r="B6" s="309" t="s">
        <v>420</v>
      </c>
      <c r="C6" s="87"/>
      <c r="D6" s="87"/>
      <c r="E6" s="87"/>
      <c r="F6" s="87"/>
      <c r="G6" s="87"/>
      <c r="H6" s="99"/>
      <c r="I6" s="387"/>
      <c r="J6" s="387"/>
      <c r="K6" s="387"/>
      <c r="L6" s="387"/>
      <c r="M6" s="387"/>
    </row>
    <row r="7" spans="1:13" x14ac:dyDescent="0.25">
      <c r="A7" s="469"/>
      <c r="B7" s="309" t="s">
        <v>249</v>
      </c>
      <c r="C7" s="87"/>
      <c r="D7" s="87"/>
      <c r="E7" s="87"/>
      <c r="F7" s="87"/>
      <c r="G7" s="87"/>
      <c r="H7" s="99"/>
      <c r="I7" s="387"/>
      <c r="J7" s="387"/>
      <c r="K7" s="387"/>
      <c r="L7" s="387"/>
      <c r="M7" s="387"/>
    </row>
    <row r="8" spans="1:13" x14ac:dyDescent="0.25">
      <c r="A8" s="469"/>
      <c r="B8" s="100"/>
      <c r="C8" s="87"/>
      <c r="D8" s="87"/>
      <c r="E8" s="87"/>
      <c r="F8" s="87"/>
      <c r="G8" s="87"/>
      <c r="H8" s="99"/>
      <c r="I8" s="387"/>
      <c r="J8" s="387"/>
      <c r="K8" s="387"/>
      <c r="L8" s="387"/>
      <c r="M8" s="387"/>
    </row>
    <row r="9" spans="1:13" x14ac:dyDescent="0.25">
      <c r="A9" s="469"/>
      <c r="B9" s="100"/>
      <c r="C9" s="87"/>
      <c r="D9" s="87"/>
      <c r="E9" s="87"/>
      <c r="F9" s="87"/>
      <c r="G9" s="87"/>
      <c r="H9" s="99"/>
      <c r="I9" s="387"/>
      <c r="J9" s="387"/>
      <c r="K9" s="387"/>
      <c r="L9" s="387"/>
      <c r="M9" s="387"/>
    </row>
    <row r="10" spans="1:13" x14ac:dyDescent="0.25">
      <c r="A10" s="469"/>
      <c r="B10" s="100"/>
      <c r="C10" s="87"/>
      <c r="D10" s="87"/>
      <c r="E10" s="87"/>
      <c r="F10" s="87"/>
      <c r="G10" s="87"/>
      <c r="H10" s="99"/>
      <c r="I10" s="387"/>
      <c r="J10" s="387"/>
      <c r="K10" s="387"/>
      <c r="L10" s="387"/>
      <c r="M10" s="387"/>
    </row>
    <row r="11" spans="1:13" x14ac:dyDescent="0.25">
      <c r="A11" s="469"/>
      <c r="B11" s="100"/>
      <c r="C11" s="87"/>
      <c r="D11" s="87"/>
      <c r="E11" s="87"/>
      <c r="F11" s="87"/>
      <c r="G11" s="87"/>
      <c r="H11" s="99"/>
      <c r="I11" s="387"/>
      <c r="J11" s="387"/>
      <c r="K11" s="387"/>
      <c r="L11" s="387"/>
      <c r="M11" s="387"/>
    </row>
    <row r="12" spans="1:13" x14ac:dyDescent="0.25">
      <c r="A12" s="469"/>
      <c r="B12" s="100"/>
      <c r="C12" s="87"/>
      <c r="D12" s="87"/>
      <c r="E12" s="87"/>
      <c r="F12" s="87"/>
      <c r="G12" s="87"/>
      <c r="H12" s="99"/>
      <c r="I12" s="387"/>
      <c r="J12" s="387"/>
      <c r="K12" s="387"/>
      <c r="L12" s="387"/>
      <c r="M12" s="387"/>
    </row>
    <row r="13" spans="1:13" x14ac:dyDescent="0.25">
      <c r="A13" s="469"/>
      <c r="B13" s="100"/>
      <c r="C13" s="87"/>
      <c r="D13" s="87"/>
      <c r="E13" s="87"/>
      <c r="F13" s="87"/>
      <c r="G13" s="87"/>
      <c r="H13" s="99"/>
      <c r="I13" s="387"/>
      <c r="J13" s="387"/>
      <c r="K13" s="387"/>
      <c r="L13" s="387"/>
      <c r="M13" s="387"/>
    </row>
    <row r="14" spans="1:13" x14ac:dyDescent="0.25">
      <c r="A14" s="469"/>
      <c r="B14" s="100"/>
      <c r="C14" s="87"/>
      <c r="D14" s="87"/>
      <c r="E14" s="87"/>
      <c r="F14" s="87"/>
      <c r="G14" s="87"/>
      <c r="H14" s="99"/>
      <c r="I14" s="387"/>
      <c r="J14" s="387"/>
      <c r="K14" s="387"/>
      <c r="L14" s="387"/>
      <c r="M14" s="387"/>
    </row>
    <row r="15" spans="1:13" x14ac:dyDescent="0.25">
      <c r="A15" s="469"/>
      <c r="B15" s="100"/>
      <c r="C15" s="87"/>
      <c r="D15" s="87"/>
      <c r="E15" s="87"/>
      <c r="F15" s="87"/>
      <c r="G15" s="87"/>
      <c r="H15" s="99"/>
      <c r="I15" s="387"/>
      <c r="J15" s="387"/>
      <c r="K15" s="387"/>
      <c r="L15" s="387"/>
      <c r="M15" s="387"/>
    </row>
    <row r="16" spans="1:13" ht="15.75" x14ac:dyDescent="0.25">
      <c r="A16" s="469"/>
      <c r="B16" s="96" t="s">
        <v>421</v>
      </c>
      <c r="C16" s="101"/>
      <c r="D16" s="101"/>
      <c r="E16" s="101"/>
      <c r="F16" s="101"/>
      <c r="G16" s="101"/>
      <c r="H16" s="102"/>
      <c r="I16" s="387"/>
      <c r="J16" s="387"/>
      <c r="K16" s="387"/>
      <c r="L16" s="387"/>
      <c r="M16" s="387"/>
    </row>
    <row r="17" spans="1:13" x14ac:dyDescent="0.25">
      <c r="A17" s="469"/>
      <c r="B17" s="103"/>
      <c r="C17" s="104"/>
      <c r="D17" s="104"/>
      <c r="E17" s="104"/>
      <c r="F17" s="104"/>
      <c r="G17" s="104"/>
      <c r="H17" s="102"/>
      <c r="I17" s="387"/>
      <c r="J17" s="387"/>
      <c r="K17" s="387"/>
      <c r="L17" s="387"/>
      <c r="M17" s="387"/>
    </row>
    <row r="18" spans="1:13" x14ac:dyDescent="0.25">
      <c r="A18" s="469"/>
      <c r="B18" s="103"/>
      <c r="C18" s="104"/>
      <c r="D18" s="104"/>
      <c r="E18" s="104"/>
      <c r="F18" s="104"/>
      <c r="G18" s="104"/>
      <c r="H18" s="102"/>
      <c r="I18" s="387"/>
      <c r="J18" s="387"/>
      <c r="K18" s="387"/>
      <c r="L18" s="387"/>
      <c r="M18" s="387"/>
    </row>
    <row r="19" spans="1:13" x14ac:dyDescent="0.25">
      <c r="A19" s="469"/>
      <c r="B19" s="103"/>
      <c r="C19" s="104"/>
      <c r="D19" s="104"/>
      <c r="E19" s="104"/>
      <c r="F19" s="104"/>
      <c r="G19" s="104"/>
      <c r="H19" s="102"/>
      <c r="I19" s="387"/>
      <c r="J19" s="387"/>
      <c r="K19" s="387"/>
      <c r="L19" s="387"/>
      <c r="M19" s="387"/>
    </row>
    <row r="20" spans="1:13" x14ac:dyDescent="0.25">
      <c r="A20" s="469"/>
      <c r="B20" s="103"/>
      <c r="C20" s="104"/>
      <c r="D20" s="104"/>
      <c r="E20" s="104"/>
      <c r="F20" s="104"/>
      <c r="G20" s="104"/>
      <c r="H20" s="102"/>
      <c r="I20" s="387"/>
      <c r="J20" s="387"/>
      <c r="K20" s="387"/>
      <c r="L20" s="387"/>
      <c r="M20" s="387"/>
    </row>
    <row r="21" spans="1:13" x14ac:dyDescent="0.25">
      <c r="A21" s="469"/>
      <c r="B21" s="103"/>
      <c r="C21" s="104"/>
      <c r="D21" s="104"/>
      <c r="E21" s="104"/>
      <c r="F21" s="104"/>
      <c r="G21" s="104"/>
      <c r="H21" s="102"/>
      <c r="I21" s="387"/>
      <c r="J21" s="387"/>
      <c r="K21" s="387"/>
      <c r="L21" s="387"/>
      <c r="M21" s="387"/>
    </row>
    <row r="22" spans="1:13" x14ac:dyDescent="0.25">
      <c r="A22" s="469"/>
      <c r="B22" s="103"/>
      <c r="C22" s="104"/>
      <c r="D22" s="104"/>
      <c r="E22" s="104"/>
      <c r="F22" s="104"/>
      <c r="G22" s="104"/>
      <c r="H22" s="102"/>
      <c r="I22" s="387"/>
      <c r="J22" s="387"/>
      <c r="K22" s="387"/>
      <c r="L22" s="387"/>
      <c r="M22" s="387"/>
    </row>
    <row r="23" spans="1:13" x14ac:dyDescent="0.25">
      <c r="A23" s="469"/>
      <c r="B23" s="100"/>
      <c r="C23" s="87"/>
      <c r="D23" s="87"/>
      <c r="E23" s="87"/>
      <c r="F23" s="87"/>
      <c r="G23" s="87"/>
      <c r="H23" s="99"/>
      <c r="I23" s="387"/>
      <c r="J23" s="387"/>
      <c r="K23" s="387"/>
      <c r="L23" s="387"/>
      <c r="M23" s="387"/>
    </row>
    <row r="24" spans="1:13" x14ac:dyDescent="0.25">
      <c r="A24" s="469"/>
      <c r="B24" s="100"/>
      <c r="C24" s="87"/>
      <c r="D24" s="87"/>
      <c r="E24" s="87"/>
      <c r="F24" s="87"/>
      <c r="G24" s="87"/>
      <c r="H24" s="99"/>
      <c r="I24" s="387"/>
      <c r="J24" s="387"/>
      <c r="K24" s="387"/>
      <c r="L24" s="387"/>
      <c r="M24" s="387"/>
    </row>
    <row r="25" spans="1:13" x14ac:dyDescent="0.25">
      <c r="A25" s="469"/>
      <c r="B25" s="100"/>
      <c r="C25" s="87"/>
      <c r="D25" s="87"/>
      <c r="E25" s="87"/>
      <c r="F25" s="87"/>
      <c r="G25" s="87"/>
      <c r="H25" s="99"/>
      <c r="I25" s="387"/>
      <c r="J25" s="387"/>
      <c r="K25" s="387"/>
      <c r="L25" s="387"/>
      <c r="M25" s="387"/>
    </row>
    <row r="26" spans="1:13" ht="15.75" thickBot="1" x14ac:dyDescent="0.3">
      <c r="A26" s="469"/>
      <c r="B26" s="105"/>
      <c r="C26" s="106"/>
      <c r="D26" s="106"/>
      <c r="E26" s="106"/>
      <c r="F26" s="106"/>
      <c r="G26" s="106"/>
      <c r="H26" s="107"/>
      <c r="I26" s="387"/>
      <c r="J26" s="387"/>
      <c r="K26" s="387"/>
      <c r="L26" s="387"/>
      <c r="M26" s="387"/>
    </row>
    <row r="27" spans="1:13" ht="23.1" customHeight="1" thickBot="1" x14ac:dyDescent="0.3">
      <c r="B27" s="108"/>
      <c r="C27" s="109"/>
      <c r="D27" s="109"/>
      <c r="E27" s="109"/>
      <c r="F27" s="109"/>
      <c r="G27" s="109"/>
      <c r="H27" s="110"/>
    </row>
    <row r="28" spans="1:13" x14ac:dyDescent="0.25">
      <c r="H28" s="286" t="s">
        <v>198</v>
      </c>
    </row>
  </sheetData>
  <mergeCells count="4">
    <mergeCell ref="A1:H1"/>
    <mergeCell ref="I1:M26"/>
    <mergeCell ref="A2:A26"/>
    <mergeCell ref="B3:H3"/>
  </mergeCells>
  <printOptions horizontalCentered="1"/>
  <pageMargins left="0.31496062992125984" right="0.31496062992125984" top="0.74803149606299213" bottom="0.74803149606299213" header="0.31496062992125984" footer="0.31496062992125984"/>
  <pageSetup paperSize="9" scale="7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pageSetUpPr fitToPage="1"/>
  </sheetPr>
  <dimension ref="A1:O48"/>
  <sheetViews>
    <sheetView zoomScaleNormal="100" workbookViewId="0">
      <selection activeCell="D57" sqref="D57:I57"/>
    </sheetView>
  </sheetViews>
  <sheetFormatPr defaultColWidth="11.42578125" defaultRowHeight="15" x14ac:dyDescent="0.25"/>
  <cols>
    <col min="1" max="1" width="5.7109375" style="215" customWidth="1"/>
    <col min="2" max="6" width="11.42578125" style="215"/>
    <col min="7" max="7" width="30.7109375" style="215" customWidth="1"/>
    <col min="8" max="8" width="40.7109375" style="215" customWidth="1"/>
    <col min="9" max="16384" width="11.42578125" style="215"/>
  </cols>
  <sheetData>
    <row r="1" spans="1:15" ht="15.75" thickBot="1" x14ac:dyDescent="0.3">
      <c r="A1" s="386"/>
      <c r="B1" s="386"/>
      <c r="C1" s="386"/>
      <c r="D1" s="386"/>
      <c r="E1" s="386"/>
      <c r="F1" s="386"/>
      <c r="G1" s="386"/>
      <c r="H1" s="386"/>
      <c r="I1" s="387"/>
      <c r="J1" s="387"/>
      <c r="K1" s="387"/>
      <c r="L1" s="387"/>
      <c r="M1" s="387"/>
      <c r="N1" s="387"/>
      <c r="O1" s="387"/>
    </row>
    <row r="2" spans="1:15" ht="21" x14ac:dyDescent="0.35">
      <c r="A2" s="388"/>
      <c r="B2" s="78" t="s">
        <v>235</v>
      </c>
      <c r="C2" s="9"/>
      <c r="D2" s="9"/>
      <c r="E2" s="9"/>
      <c r="F2" s="9"/>
      <c r="G2" s="9"/>
      <c r="H2" s="10"/>
      <c r="I2" s="387"/>
      <c r="J2" s="387"/>
      <c r="K2" s="387"/>
      <c r="L2" s="387"/>
      <c r="M2" s="387"/>
      <c r="N2" s="387"/>
      <c r="O2" s="387"/>
    </row>
    <row r="3" spans="1:15" x14ac:dyDescent="0.25">
      <c r="A3" s="388"/>
      <c r="B3" s="463"/>
      <c r="C3" s="464"/>
      <c r="D3" s="464"/>
      <c r="E3" s="464"/>
      <c r="F3" s="464"/>
      <c r="G3" s="464"/>
      <c r="H3" s="465"/>
      <c r="I3" s="387"/>
      <c r="J3" s="387"/>
      <c r="K3" s="387"/>
      <c r="L3" s="387"/>
      <c r="M3" s="387"/>
      <c r="N3" s="387"/>
      <c r="O3" s="387"/>
    </row>
    <row r="4" spans="1:15" ht="15.75" x14ac:dyDescent="0.25">
      <c r="A4" s="388"/>
      <c r="B4" s="473" t="s">
        <v>236</v>
      </c>
      <c r="C4" s="474"/>
      <c r="D4" s="474"/>
      <c r="E4" s="474"/>
      <c r="F4" s="474"/>
      <c r="G4" s="5"/>
      <c r="H4" s="11" t="s">
        <v>237</v>
      </c>
      <c r="I4" s="387"/>
      <c r="J4" s="387"/>
      <c r="K4" s="387"/>
      <c r="L4" s="387"/>
      <c r="M4" s="387"/>
      <c r="N4" s="387"/>
      <c r="O4" s="387"/>
    </row>
    <row r="5" spans="1:15" x14ac:dyDescent="0.25">
      <c r="A5" s="388"/>
      <c r="B5" s="475"/>
      <c r="C5" s="476" t="s">
        <v>238</v>
      </c>
      <c r="D5" s="477"/>
      <c r="E5" s="477"/>
      <c r="F5" s="477"/>
      <c r="G5" s="477"/>
      <c r="H5" s="478"/>
      <c r="I5" s="387"/>
      <c r="J5" s="387"/>
      <c r="K5" s="387"/>
      <c r="L5" s="387"/>
      <c r="M5" s="387"/>
      <c r="N5" s="387"/>
      <c r="O5" s="387"/>
    </row>
    <row r="6" spans="1:15" x14ac:dyDescent="0.25">
      <c r="A6" s="388"/>
      <c r="B6" s="475"/>
      <c r="C6" s="479"/>
      <c r="D6" s="479"/>
      <c r="E6" s="479"/>
      <c r="F6" s="479"/>
      <c r="G6" s="479"/>
      <c r="H6" s="478"/>
      <c r="I6" s="387"/>
      <c r="J6" s="387"/>
      <c r="K6" s="387"/>
      <c r="L6" s="387"/>
      <c r="M6" s="387"/>
      <c r="N6" s="387"/>
      <c r="O6" s="387"/>
    </row>
    <row r="7" spans="1:15" x14ac:dyDescent="0.25">
      <c r="A7" s="388"/>
      <c r="B7" s="475"/>
      <c r="C7" s="476" t="s">
        <v>239</v>
      </c>
      <c r="D7" s="477"/>
      <c r="E7" s="477"/>
      <c r="F7" s="477"/>
      <c r="G7" s="480"/>
      <c r="H7" s="478"/>
      <c r="I7" s="387"/>
      <c r="J7" s="387"/>
      <c r="K7" s="387"/>
      <c r="L7" s="387"/>
      <c r="M7" s="387"/>
      <c r="N7" s="387"/>
      <c r="O7" s="387"/>
    </row>
    <row r="8" spans="1:15" x14ac:dyDescent="0.25">
      <c r="A8" s="388"/>
      <c r="B8" s="475"/>
      <c r="C8" s="479"/>
      <c r="D8" s="479"/>
      <c r="E8" s="479"/>
      <c r="F8" s="479"/>
      <c r="G8" s="479"/>
      <c r="H8" s="478"/>
      <c r="I8" s="387"/>
      <c r="J8" s="387"/>
      <c r="K8" s="387"/>
      <c r="L8" s="387"/>
      <c r="M8" s="387"/>
      <c r="N8" s="387"/>
      <c r="O8" s="387"/>
    </row>
    <row r="9" spans="1:15" x14ac:dyDescent="0.25">
      <c r="A9" s="388"/>
      <c r="B9" s="475"/>
      <c r="C9" s="476" t="s">
        <v>240</v>
      </c>
      <c r="D9" s="477"/>
      <c r="E9" s="477"/>
      <c r="F9" s="477"/>
      <c r="G9" s="480"/>
      <c r="H9" s="478"/>
      <c r="I9" s="387"/>
      <c r="J9" s="387"/>
      <c r="K9" s="387"/>
      <c r="L9" s="387"/>
      <c r="M9" s="387"/>
      <c r="N9" s="387"/>
      <c r="O9" s="387"/>
    </row>
    <row r="10" spans="1:15" x14ac:dyDescent="0.25">
      <c r="A10" s="388"/>
      <c r="B10" s="475"/>
      <c r="C10" s="479"/>
      <c r="D10" s="479"/>
      <c r="E10" s="479"/>
      <c r="F10" s="479"/>
      <c r="G10" s="479"/>
      <c r="H10" s="478"/>
      <c r="I10" s="387"/>
      <c r="J10" s="387"/>
      <c r="K10" s="387"/>
      <c r="L10" s="387"/>
      <c r="M10" s="387"/>
      <c r="N10" s="387"/>
      <c r="O10" s="387"/>
    </row>
    <row r="11" spans="1:15" x14ac:dyDescent="0.25">
      <c r="A11" s="388"/>
      <c r="B11" s="475"/>
      <c r="C11" s="476" t="s">
        <v>241</v>
      </c>
      <c r="D11" s="477"/>
      <c r="E11" s="477"/>
      <c r="F11" s="477"/>
      <c r="G11" s="480"/>
      <c r="H11" s="478"/>
      <c r="I11" s="387"/>
      <c r="J11" s="387"/>
      <c r="K11" s="387"/>
      <c r="L11" s="387"/>
      <c r="M11" s="387"/>
      <c r="N11" s="387"/>
      <c r="O11" s="387"/>
    </row>
    <row r="12" spans="1:15" x14ac:dyDescent="0.25">
      <c r="A12" s="388"/>
      <c r="B12" s="475"/>
      <c r="C12" s="479"/>
      <c r="D12" s="479"/>
      <c r="E12" s="479"/>
      <c r="F12" s="479"/>
      <c r="G12" s="479"/>
      <c r="H12" s="478"/>
      <c r="I12" s="387"/>
      <c r="J12" s="387"/>
      <c r="K12" s="387"/>
      <c r="L12" s="387"/>
      <c r="M12" s="387"/>
      <c r="N12" s="387"/>
      <c r="O12" s="387"/>
    </row>
    <row r="13" spans="1:15" x14ac:dyDescent="0.25">
      <c r="A13" s="388"/>
      <c r="B13" s="475"/>
      <c r="C13" s="476" t="s">
        <v>242</v>
      </c>
      <c r="D13" s="477"/>
      <c r="E13" s="477"/>
      <c r="F13" s="477"/>
      <c r="G13" s="480"/>
      <c r="H13" s="478"/>
      <c r="I13" s="387"/>
      <c r="J13" s="387"/>
      <c r="K13" s="387"/>
      <c r="L13" s="387"/>
      <c r="M13" s="387"/>
      <c r="N13" s="387"/>
      <c r="O13" s="387"/>
    </row>
    <row r="14" spans="1:15" x14ac:dyDescent="0.25">
      <c r="A14" s="388"/>
      <c r="B14" s="475"/>
      <c r="C14" s="433"/>
      <c r="D14" s="433"/>
      <c r="E14" s="433"/>
      <c r="F14" s="433"/>
      <c r="G14" s="433"/>
      <c r="H14" s="478"/>
      <c r="I14" s="387"/>
      <c r="J14" s="387"/>
      <c r="K14" s="387"/>
      <c r="L14" s="387"/>
      <c r="M14" s="387"/>
      <c r="N14" s="387"/>
      <c r="O14" s="387"/>
    </row>
    <row r="15" spans="1:15" x14ac:dyDescent="0.25">
      <c r="A15" s="388"/>
      <c r="B15" s="430"/>
      <c r="C15" s="433"/>
      <c r="D15" s="433"/>
      <c r="E15" s="433"/>
      <c r="F15" s="433"/>
      <c r="G15" s="433"/>
      <c r="H15" s="434"/>
      <c r="I15" s="387"/>
      <c r="J15" s="387"/>
      <c r="K15" s="387"/>
      <c r="L15" s="387"/>
      <c r="M15" s="387"/>
      <c r="N15" s="387"/>
      <c r="O15" s="387"/>
    </row>
    <row r="16" spans="1:15" ht="15.75" x14ac:dyDescent="0.25">
      <c r="A16" s="388"/>
      <c r="B16" s="473" t="s">
        <v>243</v>
      </c>
      <c r="C16" s="474"/>
      <c r="D16" s="474"/>
      <c r="E16" s="474"/>
      <c r="F16" s="474"/>
      <c r="G16" s="3"/>
      <c r="H16" s="12"/>
      <c r="I16" s="387"/>
      <c r="J16" s="387"/>
      <c r="K16" s="387"/>
      <c r="L16" s="387"/>
      <c r="M16" s="387"/>
      <c r="N16" s="387"/>
      <c r="O16" s="387"/>
    </row>
    <row r="17" spans="1:15" x14ac:dyDescent="0.25">
      <c r="A17" s="388"/>
      <c r="B17" s="430"/>
      <c r="C17" s="111" t="s">
        <v>244</v>
      </c>
      <c r="D17" s="112"/>
      <c r="E17" s="112"/>
      <c r="F17" s="113"/>
      <c r="G17" s="114"/>
      <c r="H17" s="115"/>
      <c r="I17" s="387"/>
      <c r="J17" s="387"/>
      <c r="K17" s="387"/>
      <c r="L17" s="387"/>
      <c r="M17" s="387"/>
      <c r="N17" s="387"/>
      <c r="O17" s="387"/>
    </row>
    <row r="18" spans="1:15" x14ac:dyDescent="0.25">
      <c r="A18" s="388"/>
      <c r="B18" s="430"/>
      <c r="C18" s="484"/>
      <c r="D18" s="119"/>
      <c r="E18" s="119"/>
      <c r="F18" s="119"/>
      <c r="G18" s="114"/>
      <c r="H18" s="115"/>
      <c r="I18" s="387"/>
      <c r="J18" s="387"/>
      <c r="K18" s="387"/>
      <c r="L18" s="387"/>
      <c r="M18" s="387"/>
      <c r="N18" s="387"/>
      <c r="O18" s="387"/>
    </row>
    <row r="19" spans="1:15" x14ac:dyDescent="0.25">
      <c r="A19" s="388"/>
      <c r="B19" s="430"/>
      <c r="C19" s="485"/>
      <c r="D19" s="119"/>
      <c r="E19" s="119"/>
      <c r="F19" s="119"/>
      <c r="G19" s="114"/>
      <c r="H19" s="115"/>
      <c r="I19" s="387"/>
      <c r="J19" s="387"/>
      <c r="K19" s="387"/>
      <c r="L19" s="387"/>
      <c r="M19" s="387"/>
      <c r="N19" s="387"/>
      <c r="O19" s="387"/>
    </row>
    <row r="20" spans="1:15" x14ac:dyDescent="0.25">
      <c r="A20" s="388"/>
      <c r="B20" s="430"/>
      <c r="C20" s="485"/>
      <c r="D20" s="119"/>
      <c r="E20" s="119"/>
      <c r="F20" s="119"/>
      <c r="G20" s="114"/>
      <c r="H20" s="115"/>
      <c r="I20" s="387"/>
      <c r="J20" s="387"/>
      <c r="K20" s="387"/>
      <c r="L20" s="387"/>
      <c r="M20" s="387"/>
      <c r="N20" s="387"/>
      <c r="O20" s="387"/>
    </row>
    <row r="21" spans="1:15" x14ac:dyDescent="0.25">
      <c r="A21" s="388"/>
      <c r="B21" s="430"/>
      <c r="C21" s="485"/>
      <c r="D21" s="119"/>
      <c r="E21" s="119"/>
      <c r="F21" s="119"/>
      <c r="G21" s="114"/>
      <c r="H21" s="115"/>
      <c r="I21" s="387"/>
      <c r="J21" s="387"/>
      <c r="K21" s="387"/>
      <c r="L21" s="387"/>
      <c r="M21" s="387"/>
      <c r="N21" s="387"/>
      <c r="O21" s="387"/>
    </row>
    <row r="22" spans="1:15" x14ac:dyDescent="0.25">
      <c r="A22" s="388"/>
      <c r="B22" s="430"/>
      <c r="C22" s="486"/>
      <c r="D22" s="119"/>
      <c r="E22" s="119"/>
      <c r="F22" s="119"/>
      <c r="G22" s="114"/>
      <c r="H22" s="115"/>
      <c r="I22" s="387"/>
      <c r="J22" s="387"/>
      <c r="K22" s="387"/>
      <c r="L22" s="387"/>
      <c r="M22" s="387"/>
      <c r="N22" s="387"/>
      <c r="O22" s="387"/>
    </row>
    <row r="23" spans="1:15" x14ac:dyDescent="0.25">
      <c r="A23" s="388"/>
      <c r="B23" s="430"/>
      <c r="C23" s="111" t="s">
        <v>245</v>
      </c>
      <c r="D23" s="112"/>
      <c r="E23" s="112"/>
      <c r="F23" s="113"/>
      <c r="G23" s="116"/>
      <c r="H23" s="117"/>
      <c r="I23" s="387"/>
      <c r="J23" s="387"/>
      <c r="K23" s="387"/>
      <c r="L23" s="387"/>
      <c r="M23" s="387"/>
      <c r="N23" s="387"/>
      <c r="O23" s="387"/>
    </row>
    <row r="24" spans="1:15" x14ac:dyDescent="0.25">
      <c r="A24" s="388"/>
      <c r="B24" s="430"/>
      <c r="C24" s="484"/>
      <c r="D24" s="305"/>
      <c r="E24" s="119"/>
      <c r="F24" s="119"/>
      <c r="G24" s="114"/>
      <c r="H24" s="115"/>
      <c r="I24" s="387"/>
      <c r="J24" s="387"/>
      <c r="K24" s="387"/>
      <c r="L24" s="387"/>
      <c r="M24" s="387"/>
      <c r="N24" s="387"/>
      <c r="O24" s="387"/>
    </row>
    <row r="25" spans="1:15" x14ac:dyDescent="0.25">
      <c r="A25" s="388"/>
      <c r="B25" s="430"/>
      <c r="C25" s="485"/>
      <c r="D25" s="119"/>
      <c r="E25" s="119"/>
      <c r="F25" s="119"/>
      <c r="G25" s="114"/>
      <c r="H25" s="115"/>
      <c r="I25" s="387"/>
      <c r="J25" s="387"/>
      <c r="K25" s="387"/>
      <c r="L25" s="387"/>
      <c r="M25" s="387"/>
      <c r="N25" s="387"/>
      <c r="O25" s="387"/>
    </row>
    <row r="26" spans="1:15" x14ac:dyDescent="0.25">
      <c r="A26" s="388"/>
      <c r="B26" s="430"/>
      <c r="C26" s="485"/>
      <c r="D26" s="119"/>
      <c r="E26" s="119"/>
      <c r="F26" s="119"/>
      <c r="G26" s="114"/>
      <c r="H26" s="115"/>
      <c r="I26" s="387"/>
      <c r="J26" s="387"/>
      <c r="K26" s="387"/>
      <c r="L26" s="387"/>
      <c r="M26" s="387"/>
      <c r="N26" s="387"/>
      <c r="O26" s="387"/>
    </row>
    <row r="27" spans="1:15" x14ac:dyDescent="0.25">
      <c r="A27" s="388"/>
      <c r="B27" s="430"/>
      <c r="C27" s="485"/>
      <c r="D27" s="119"/>
      <c r="E27" s="119"/>
      <c r="F27" s="119"/>
      <c r="G27" s="114"/>
      <c r="H27" s="115"/>
      <c r="I27" s="387"/>
      <c r="J27" s="387"/>
      <c r="K27" s="387"/>
      <c r="L27" s="387"/>
      <c r="M27" s="387"/>
      <c r="N27" s="387"/>
      <c r="O27" s="387"/>
    </row>
    <row r="28" spans="1:15" x14ac:dyDescent="0.25">
      <c r="A28" s="388"/>
      <c r="B28" s="430"/>
      <c r="C28" s="486"/>
      <c r="D28" s="119"/>
      <c r="E28" s="119"/>
      <c r="F28" s="119"/>
      <c r="G28" s="114"/>
      <c r="H28" s="115"/>
      <c r="I28" s="387"/>
      <c r="J28" s="387"/>
      <c r="K28" s="387"/>
      <c r="L28" s="387"/>
      <c r="M28" s="387"/>
      <c r="N28" s="387"/>
      <c r="O28" s="387"/>
    </row>
    <row r="29" spans="1:15" x14ac:dyDescent="0.25">
      <c r="A29" s="388"/>
      <c r="B29" s="430"/>
      <c r="C29" s="111" t="s">
        <v>246</v>
      </c>
      <c r="D29" s="112"/>
      <c r="E29" s="112"/>
      <c r="F29" s="113"/>
      <c r="G29" s="116"/>
      <c r="H29" s="117"/>
      <c r="I29" s="387"/>
      <c r="J29" s="387"/>
      <c r="K29" s="387"/>
      <c r="L29" s="387"/>
      <c r="M29" s="387"/>
      <c r="N29" s="387"/>
      <c r="O29" s="387"/>
    </row>
    <row r="30" spans="1:15" x14ac:dyDescent="0.25">
      <c r="A30" s="388"/>
      <c r="B30" s="430"/>
      <c r="C30" s="484"/>
      <c r="D30" s="119"/>
      <c r="E30" s="119"/>
      <c r="F30" s="119"/>
      <c r="G30" s="114"/>
      <c r="H30" s="115"/>
      <c r="I30" s="387"/>
      <c r="J30" s="387"/>
      <c r="K30" s="387"/>
      <c r="L30" s="387"/>
      <c r="M30" s="387"/>
      <c r="N30" s="387"/>
      <c r="O30" s="387"/>
    </row>
    <row r="31" spans="1:15" x14ac:dyDescent="0.25">
      <c r="A31" s="388"/>
      <c r="B31" s="430"/>
      <c r="C31" s="485"/>
      <c r="D31" s="119"/>
      <c r="E31" s="119"/>
      <c r="F31" s="119"/>
      <c r="G31" s="114"/>
      <c r="H31" s="115"/>
      <c r="I31" s="387"/>
      <c r="J31" s="387"/>
      <c r="K31" s="387"/>
      <c r="L31" s="387"/>
      <c r="M31" s="387"/>
      <c r="N31" s="387"/>
      <c r="O31" s="387"/>
    </row>
    <row r="32" spans="1:15" x14ac:dyDescent="0.25">
      <c r="A32" s="388"/>
      <c r="B32" s="430"/>
      <c r="C32" s="485"/>
      <c r="D32" s="119"/>
      <c r="E32" s="119"/>
      <c r="F32" s="119"/>
      <c r="G32" s="114"/>
      <c r="H32" s="115"/>
      <c r="I32" s="387"/>
      <c r="J32" s="387"/>
      <c r="K32" s="387"/>
      <c r="L32" s="387"/>
      <c r="M32" s="387"/>
      <c r="N32" s="387"/>
      <c r="O32" s="387"/>
    </row>
    <row r="33" spans="1:15" x14ac:dyDescent="0.25">
      <c r="A33" s="388"/>
      <c r="B33" s="430"/>
      <c r="C33" s="485"/>
      <c r="D33" s="119"/>
      <c r="E33" s="119"/>
      <c r="F33" s="119"/>
      <c r="G33" s="114"/>
      <c r="H33" s="115"/>
      <c r="I33" s="387"/>
      <c r="J33" s="387"/>
      <c r="K33" s="387"/>
      <c r="L33" s="387"/>
      <c r="M33" s="387"/>
      <c r="N33" s="387"/>
      <c r="O33" s="387"/>
    </row>
    <row r="34" spans="1:15" x14ac:dyDescent="0.25">
      <c r="A34" s="388"/>
      <c r="B34" s="430"/>
      <c r="C34" s="486"/>
      <c r="D34" s="119"/>
      <c r="E34" s="119"/>
      <c r="F34" s="119"/>
      <c r="G34" s="114"/>
      <c r="H34" s="115"/>
      <c r="I34" s="387"/>
      <c r="J34" s="387"/>
      <c r="K34" s="387"/>
      <c r="L34" s="387"/>
      <c r="M34" s="387"/>
      <c r="N34" s="387"/>
      <c r="O34" s="387"/>
    </row>
    <row r="35" spans="1:15" x14ac:dyDescent="0.25">
      <c r="A35" s="388"/>
      <c r="B35" s="430"/>
      <c r="C35" s="111" t="s">
        <v>247</v>
      </c>
      <c r="D35" s="112"/>
      <c r="E35" s="112"/>
      <c r="F35" s="113"/>
      <c r="G35" s="118"/>
      <c r="H35" s="117"/>
      <c r="I35" s="387"/>
      <c r="J35" s="387"/>
      <c r="K35" s="387"/>
      <c r="L35" s="387"/>
      <c r="M35" s="387"/>
      <c r="N35" s="387"/>
      <c r="O35" s="387"/>
    </row>
    <row r="36" spans="1:15" x14ac:dyDescent="0.25">
      <c r="A36" s="388"/>
      <c r="B36" s="430"/>
      <c r="C36" s="306"/>
      <c r="D36" s="114"/>
      <c r="E36" s="114"/>
      <c r="F36" s="114"/>
      <c r="G36" s="114"/>
      <c r="H36" s="115"/>
      <c r="I36" s="387"/>
      <c r="J36" s="387"/>
      <c r="K36" s="387"/>
      <c r="L36" s="387"/>
      <c r="M36" s="387"/>
      <c r="N36" s="387"/>
      <c r="O36" s="387"/>
    </row>
    <row r="37" spans="1:15" x14ac:dyDescent="0.25">
      <c r="A37" s="388"/>
      <c r="B37" s="430"/>
      <c r="C37" s="307"/>
      <c r="D37" s="114"/>
      <c r="E37" s="114"/>
      <c r="F37" s="114"/>
      <c r="G37" s="114"/>
      <c r="H37" s="115"/>
      <c r="I37" s="387"/>
      <c r="J37" s="387"/>
      <c r="K37" s="387"/>
      <c r="L37" s="387"/>
      <c r="M37" s="387"/>
      <c r="N37" s="387"/>
      <c r="O37" s="387"/>
    </row>
    <row r="38" spans="1:15" x14ac:dyDescent="0.25">
      <c r="A38" s="388"/>
      <c r="B38" s="430"/>
      <c r="C38" s="307"/>
      <c r="D38" s="114"/>
      <c r="E38" s="114"/>
      <c r="F38" s="114"/>
      <c r="G38" s="114"/>
      <c r="H38" s="115"/>
      <c r="I38" s="387"/>
      <c r="J38" s="387"/>
      <c r="K38" s="387"/>
      <c r="L38" s="387"/>
      <c r="M38" s="387"/>
      <c r="N38" s="387"/>
      <c r="O38" s="387"/>
    </row>
    <row r="39" spans="1:15" x14ac:dyDescent="0.25">
      <c r="A39" s="388"/>
      <c r="B39" s="430"/>
      <c r="C39" s="307"/>
      <c r="D39" s="114"/>
      <c r="E39" s="114"/>
      <c r="F39" s="114"/>
      <c r="G39" s="114"/>
      <c r="H39" s="115"/>
      <c r="I39" s="387"/>
      <c r="J39" s="387"/>
      <c r="K39" s="387"/>
      <c r="L39" s="387"/>
      <c r="M39" s="387"/>
      <c r="N39" s="387"/>
      <c r="O39" s="387"/>
    </row>
    <row r="40" spans="1:15" x14ac:dyDescent="0.25">
      <c r="A40" s="388"/>
      <c r="B40" s="430"/>
      <c r="C40" s="308"/>
      <c r="D40" s="114"/>
      <c r="E40" s="114"/>
      <c r="F40" s="114"/>
      <c r="G40" s="114"/>
      <c r="H40" s="115"/>
      <c r="I40" s="387"/>
      <c r="J40" s="387"/>
      <c r="K40" s="387"/>
      <c r="L40" s="387"/>
      <c r="M40" s="387"/>
      <c r="N40" s="387"/>
      <c r="O40" s="387"/>
    </row>
    <row r="41" spans="1:15" x14ac:dyDescent="0.25">
      <c r="A41" s="388"/>
      <c r="B41" s="430"/>
      <c r="C41" s="111" t="s">
        <v>248</v>
      </c>
      <c r="D41" s="120"/>
      <c r="E41" s="120"/>
      <c r="F41" s="121"/>
      <c r="G41" s="118"/>
      <c r="H41" s="117"/>
      <c r="I41" s="387"/>
      <c r="J41" s="387"/>
      <c r="K41" s="387"/>
      <c r="L41" s="387"/>
      <c r="M41" s="387"/>
      <c r="N41" s="387"/>
      <c r="O41" s="387"/>
    </row>
    <row r="42" spans="1:15" x14ac:dyDescent="0.25">
      <c r="A42" s="388"/>
      <c r="B42" s="430"/>
      <c r="C42" s="487"/>
      <c r="D42" s="114"/>
      <c r="E42" s="114"/>
      <c r="F42" s="114"/>
      <c r="G42" s="114"/>
      <c r="H42" s="115"/>
      <c r="I42" s="387"/>
      <c r="J42" s="387"/>
      <c r="K42" s="387"/>
      <c r="L42" s="387"/>
      <c r="M42" s="387"/>
      <c r="N42" s="387"/>
      <c r="O42" s="387"/>
    </row>
    <row r="43" spans="1:15" x14ac:dyDescent="0.25">
      <c r="A43" s="388"/>
      <c r="B43" s="430"/>
      <c r="C43" s="488"/>
      <c r="D43" s="114"/>
      <c r="E43" s="114"/>
      <c r="F43" s="114"/>
      <c r="G43" s="114"/>
      <c r="H43" s="115"/>
      <c r="I43" s="387"/>
      <c r="J43" s="387"/>
      <c r="K43" s="387"/>
      <c r="L43" s="387"/>
      <c r="M43" s="387"/>
      <c r="N43" s="387"/>
      <c r="O43" s="387"/>
    </row>
    <row r="44" spans="1:15" x14ac:dyDescent="0.25">
      <c r="A44" s="388"/>
      <c r="B44" s="430"/>
      <c r="C44" s="488"/>
      <c r="D44" s="114"/>
      <c r="E44" s="114"/>
      <c r="F44" s="114"/>
      <c r="G44" s="114"/>
      <c r="H44" s="115"/>
      <c r="I44" s="387"/>
      <c r="J44" s="387"/>
      <c r="K44" s="387"/>
      <c r="L44" s="387"/>
      <c r="M44" s="387"/>
      <c r="N44" s="387"/>
      <c r="O44" s="387"/>
    </row>
    <row r="45" spans="1:15" x14ac:dyDescent="0.25">
      <c r="A45" s="388"/>
      <c r="B45" s="430"/>
      <c r="C45" s="488"/>
      <c r="D45" s="114"/>
      <c r="E45" s="114"/>
      <c r="F45" s="114"/>
      <c r="G45" s="114"/>
      <c r="H45" s="115"/>
      <c r="I45" s="387"/>
      <c r="J45" s="387"/>
      <c r="K45" s="387"/>
      <c r="L45" s="387"/>
      <c r="M45" s="387"/>
      <c r="N45" s="387"/>
      <c r="O45" s="387"/>
    </row>
    <row r="46" spans="1:15" ht="15.75" thickBot="1" x14ac:dyDescent="0.3">
      <c r="A46" s="388"/>
      <c r="B46" s="430"/>
      <c r="C46" s="489"/>
      <c r="D46" s="114"/>
      <c r="E46" s="114"/>
      <c r="F46" s="114"/>
      <c r="G46" s="114"/>
      <c r="H46" s="115"/>
      <c r="I46" s="387"/>
      <c r="J46" s="387"/>
      <c r="K46" s="387"/>
      <c r="L46" s="387"/>
      <c r="M46" s="387"/>
      <c r="N46" s="387"/>
      <c r="O46" s="387"/>
    </row>
    <row r="47" spans="1:15" ht="24.95" customHeight="1" thickBot="1" x14ac:dyDescent="0.3">
      <c r="A47" s="388"/>
      <c r="B47" s="481"/>
      <c r="C47" s="482"/>
      <c r="D47" s="482"/>
      <c r="E47" s="482"/>
      <c r="F47" s="482"/>
      <c r="G47" s="482"/>
      <c r="H47" s="483"/>
      <c r="I47" s="387"/>
      <c r="J47" s="387"/>
      <c r="K47" s="387"/>
      <c r="L47" s="387"/>
      <c r="M47" s="387"/>
      <c r="N47" s="387"/>
      <c r="O47" s="387"/>
    </row>
    <row r="48" spans="1:15" x14ac:dyDescent="0.25">
      <c r="H48" s="286" t="s">
        <v>198</v>
      </c>
    </row>
  </sheetData>
  <mergeCells count="29">
    <mergeCell ref="C11:G11"/>
    <mergeCell ref="H11:H12"/>
    <mergeCell ref="C12:G12"/>
    <mergeCell ref="B17:B46"/>
    <mergeCell ref="C18:C22"/>
    <mergeCell ref="C24:C28"/>
    <mergeCell ref="C30:C34"/>
    <mergeCell ref="C42:C46"/>
    <mergeCell ref="C13:G13"/>
    <mergeCell ref="H13:H14"/>
    <mergeCell ref="C14:G14"/>
    <mergeCell ref="B15:H15"/>
    <mergeCell ref="B16:F16"/>
    <mergeCell ref="A1:H1"/>
    <mergeCell ref="I1:O47"/>
    <mergeCell ref="A2:A47"/>
    <mergeCell ref="B3:H3"/>
    <mergeCell ref="B4:F4"/>
    <mergeCell ref="B5:B14"/>
    <mergeCell ref="C5:G5"/>
    <mergeCell ref="H5:H6"/>
    <mergeCell ref="C6:G6"/>
    <mergeCell ref="C7:G7"/>
    <mergeCell ref="H7:H8"/>
    <mergeCell ref="C8:G8"/>
    <mergeCell ref="C9:G9"/>
    <mergeCell ref="H9:H10"/>
    <mergeCell ref="C10:G10"/>
    <mergeCell ref="B47:H47"/>
  </mergeCells>
  <printOptions horizontalCentered="1"/>
  <pageMargins left="0.31496062992125984" right="0.31496062992125984" top="0.74803149606299213" bottom="0.74803149606299213" header="0.31496062992125984" footer="0.31496062992125984"/>
  <pageSetup paperSize="9" scale="72" orientation="portrait" r:id="rId1"/>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sheetPr>
  <dimension ref="A1:O37"/>
  <sheetViews>
    <sheetView zoomScaleNormal="100" workbookViewId="0">
      <selection activeCell="D57" sqref="D57:I57"/>
    </sheetView>
  </sheetViews>
  <sheetFormatPr defaultColWidth="11.42578125" defaultRowHeight="15" x14ac:dyDescent="0.25"/>
  <cols>
    <col min="1" max="1" width="5.7109375" style="215" customWidth="1"/>
    <col min="2" max="6" width="11.42578125" style="215"/>
    <col min="7" max="7" width="30.7109375" style="215" customWidth="1"/>
    <col min="8" max="8" width="40.7109375" style="215" customWidth="1"/>
    <col min="9" max="16384" width="11.42578125" style="215"/>
  </cols>
  <sheetData>
    <row r="1" spans="1:15" ht="15.75" thickBot="1" x14ac:dyDescent="0.3">
      <c r="A1" s="386"/>
      <c r="B1" s="386"/>
      <c r="C1" s="386"/>
      <c r="D1" s="386"/>
      <c r="E1" s="386"/>
      <c r="F1" s="386"/>
      <c r="G1" s="386"/>
      <c r="H1" s="386"/>
      <c r="I1" s="387"/>
      <c r="J1" s="387"/>
      <c r="K1" s="387"/>
      <c r="L1" s="387"/>
      <c r="M1" s="387"/>
      <c r="N1" s="387"/>
      <c r="O1" s="387"/>
    </row>
    <row r="2" spans="1:15" ht="21" x14ac:dyDescent="0.35">
      <c r="A2" s="388"/>
      <c r="B2" s="8" t="s">
        <v>234</v>
      </c>
      <c r="C2" s="125"/>
      <c r="D2" s="125"/>
      <c r="E2" s="125"/>
      <c r="F2" s="125"/>
      <c r="G2" s="125"/>
      <c r="H2" s="126"/>
      <c r="I2" s="387"/>
      <c r="J2" s="387"/>
      <c r="K2" s="387"/>
      <c r="L2" s="387"/>
      <c r="M2" s="387"/>
      <c r="N2" s="387"/>
      <c r="O2" s="387"/>
    </row>
    <row r="3" spans="1:15" x14ac:dyDescent="0.25">
      <c r="A3" s="388"/>
      <c r="B3" s="490"/>
      <c r="C3" s="491"/>
      <c r="D3" s="491"/>
      <c r="E3" s="491"/>
      <c r="F3" s="491"/>
      <c r="G3" s="491"/>
      <c r="H3" s="492"/>
      <c r="I3" s="387"/>
      <c r="J3" s="387"/>
      <c r="K3" s="387"/>
      <c r="L3" s="387"/>
      <c r="M3" s="387"/>
      <c r="N3" s="387"/>
      <c r="O3" s="387"/>
    </row>
    <row r="4" spans="1:15" x14ac:dyDescent="0.25">
      <c r="A4" s="388"/>
      <c r="B4" s="127"/>
      <c r="C4" s="122"/>
      <c r="D4" s="122"/>
      <c r="E4" s="122"/>
      <c r="F4" s="122"/>
      <c r="G4" s="122"/>
      <c r="H4" s="128"/>
      <c r="I4" s="387"/>
      <c r="J4" s="387"/>
      <c r="K4" s="387"/>
      <c r="L4" s="387"/>
      <c r="M4" s="387"/>
      <c r="N4" s="387"/>
      <c r="O4" s="387"/>
    </row>
    <row r="5" spans="1:15" x14ac:dyDescent="0.25">
      <c r="A5" s="388"/>
      <c r="B5" s="129" t="s">
        <v>3</v>
      </c>
      <c r="C5" s="123"/>
      <c r="D5" s="123"/>
      <c r="E5" s="123"/>
      <c r="F5" s="123"/>
      <c r="G5" s="123"/>
      <c r="H5" s="130"/>
      <c r="I5" s="387"/>
      <c r="J5" s="387"/>
      <c r="K5" s="387"/>
      <c r="L5" s="387"/>
      <c r="M5" s="387"/>
      <c r="N5" s="387"/>
      <c r="O5" s="387"/>
    </row>
    <row r="6" spans="1:15" x14ac:dyDescent="0.25">
      <c r="A6" s="388"/>
      <c r="B6" s="129"/>
      <c r="C6" s="123"/>
      <c r="D6" s="123"/>
      <c r="E6" s="123"/>
      <c r="F6" s="123"/>
      <c r="G6" s="123"/>
      <c r="H6" s="130"/>
      <c r="I6" s="387"/>
      <c r="J6" s="387"/>
      <c r="K6" s="387"/>
      <c r="L6" s="387"/>
      <c r="M6" s="387"/>
      <c r="N6" s="387"/>
      <c r="O6" s="387"/>
    </row>
    <row r="7" spans="1:15" x14ac:dyDescent="0.25">
      <c r="A7" s="388"/>
      <c r="B7" s="129"/>
      <c r="C7" s="123"/>
      <c r="D7" s="123"/>
      <c r="E7" s="123"/>
      <c r="F7" s="123"/>
      <c r="G7" s="123"/>
      <c r="H7" s="130"/>
      <c r="I7" s="387"/>
      <c r="J7" s="387"/>
      <c r="K7" s="387"/>
      <c r="L7" s="387"/>
      <c r="M7" s="387"/>
      <c r="N7" s="387"/>
      <c r="O7" s="387"/>
    </row>
    <row r="8" spans="1:15" x14ac:dyDescent="0.25">
      <c r="A8" s="388"/>
      <c r="B8" s="129"/>
      <c r="C8" s="123"/>
      <c r="D8" s="123"/>
      <c r="E8" s="123"/>
      <c r="F8" s="123"/>
      <c r="G8" s="123"/>
      <c r="H8" s="130"/>
      <c r="I8" s="387"/>
      <c r="J8" s="387"/>
      <c r="K8" s="387"/>
      <c r="L8" s="387"/>
      <c r="M8" s="387"/>
      <c r="N8" s="387"/>
      <c r="O8" s="387"/>
    </row>
    <row r="9" spans="1:15" x14ac:dyDescent="0.25">
      <c r="A9" s="388"/>
      <c r="B9" s="129"/>
      <c r="C9" s="123"/>
      <c r="D9" s="123"/>
      <c r="E9" s="123"/>
      <c r="F9" s="123"/>
      <c r="G9" s="123"/>
      <c r="H9" s="130"/>
      <c r="I9" s="387"/>
      <c r="J9" s="387"/>
      <c r="K9" s="387"/>
      <c r="L9" s="387"/>
      <c r="M9" s="387"/>
      <c r="N9" s="387"/>
      <c r="O9" s="387"/>
    </row>
    <row r="10" spans="1:15" x14ac:dyDescent="0.25">
      <c r="A10" s="388"/>
      <c r="B10" s="129"/>
      <c r="C10" s="123"/>
      <c r="D10" s="123"/>
      <c r="E10" s="123"/>
      <c r="F10" s="123"/>
      <c r="G10" s="123"/>
      <c r="H10" s="130"/>
      <c r="I10" s="387"/>
      <c r="J10" s="387"/>
      <c r="K10" s="387"/>
      <c r="L10" s="387"/>
      <c r="M10" s="387"/>
      <c r="N10" s="387"/>
      <c r="O10" s="387"/>
    </row>
    <row r="11" spans="1:15" x14ac:dyDescent="0.25">
      <c r="A11" s="388"/>
      <c r="B11" s="129"/>
      <c r="C11" s="123"/>
      <c r="D11" s="123"/>
      <c r="E11" s="123"/>
      <c r="F11" s="123"/>
      <c r="G11" s="123"/>
      <c r="H11" s="130"/>
      <c r="I11" s="387"/>
      <c r="J11" s="387"/>
      <c r="K11" s="387"/>
      <c r="L11" s="387"/>
      <c r="M11" s="387"/>
      <c r="N11" s="387"/>
      <c r="O11" s="387"/>
    </row>
    <row r="12" spans="1:15" x14ac:dyDescent="0.25">
      <c r="A12" s="388"/>
      <c r="B12" s="129"/>
      <c r="C12" s="123"/>
      <c r="D12" s="123"/>
      <c r="E12" s="123"/>
      <c r="F12" s="123"/>
      <c r="G12" s="123"/>
      <c r="H12" s="130"/>
      <c r="I12" s="387"/>
      <c r="J12" s="387"/>
      <c r="K12" s="387"/>
      <c r="L12" s="387"/>
      <c r="M12" s="387"/>
      <c r="N12" s="387"/>
      <c r="O12" s="387"/>
    </row>
    <row r="13" spans="1:15" x14ac:dyDescent="0.25">
      <c r="A13" s="388"/>
      <c r="B13" s="129"/>
      <c r="C13" s="123"/>
      <c r="D13" s="123"/>
      <c r="E13" s="123"/>
      <c r="F13" s="123"/>
      <c r="G13" s="123"/>
      <c r="H13" s="130"/>
      <c r="I13" s="387"/>
      <c r="J13" s="387"/>
      <c r="K13" s="387"/>
      <c r="L13" s="387"/>
      <c r="M13" s="387"/>
      <c r="N13" s="387"/>
      <c r="O13" s="387"/>
    </row>
    <row r="14" spans="1:15" x14ac:dyDescent="0.25">
      <c r="A14" s="388"/>
      <c r="B14" s="129"/>
      <c r="C14" s="123"/>
      <c r="D14" s="123"/>
      <c r="E14" s="123"/>
      <c r="F14" s="123"/>
      <c r="G14" s="123"/>
      <c r="H14" s="130"/>
      <c r="I14" s="387"/>
      <c r="J14" s="387"/>
      <c r="K14" s="387"/>
      <c r="L14" s="387"/>
      <c r="M14" s="387"/>
      <c r="N14" s="387"/>
      <c r="O14" s="387"/>
    </row>
    <row r="15" spans="1:15" x14ac:dyDescent="0.25">
      <c r="A15" s="388"/>
      <c r="B15" s="129"/>
      <c r="C15" s="123"/>
      <c r="D15" s="123"/>
      <c r="E15" s="123"/>
      <c r="F15" s="123"/>
      <c r="G15" s="123"/>
      <c r="H15" s="130"/>
      <c r="I15" s="387"/>
      <c r="J15" s="387"/>
      <c r="K15" s="387"/>
      <c r="L15" s="387"/>
      <c r="M15" s="387"/>
      <c r="N15" s="387"/>
      <c r="O15" s="387"/>
    </row>
    <row r="16" spans="1:15" x14ac:dyDescent="0.25">
      <c r="A16" s="388"/>
      <c r="B16" s="129"/>
      <c r="C16" s="123"/>
      <c r="D16" s="123"/>
      <c r="E16" s="123"/>
      <c r="F16" s="123"/>
      <c r="G16" s="123"/>
      <c r="H16" s="130"/>
      <c r="I16" s="387"/>
      <c r="J16" s="387"/>
      <c r="K16" s="387"/>
      <c r="L16" s="387"/>
      <c r="M16" s="387"/>
      <c r="N16" s="387"/>
      <c r="O16" s="387"/>
    </row>
    <row r="17" spans="1:15" x14ac:dyDescent="0.25">
      <c r="A17" s="388"/>
      <c r="B17" s="129"/>
      <c r="C17" s="123"/>
      <c r="D17" s="123"/>
      <c r="E17" s="123"/>
      <c r="F17" s="123"/>
      <c r="G17" s="123"/>
      <c r="H17" s="130"/>
      <c r="I17" s="387"/>
      <c r="J17" s="387"/>
      <c r="K17" s="387"/>
      <c r="L17" s="387"/>
      <c r="M17" s="387"/>
      <c r="N17" s="387"/>
      <c r="O17" s="387"/>
    </row>
    <row r="18" spans="1:15" x14ac:dyDescent="0.25">
      <c r="A18" s="388"/>
      <c r="B18" s="129"/>
      <c r="C18" s="123"/>
      <c r="D18" s="123"/>
      <c r="E18" s="123"/>
      <c r="F18" s="123"/>
      <c r="G18" s="123"/>
      <c r="H18" s="130"/>
      <c r="I18" s="387"/>
      <c r="J18" s="387"/>
      <c r="K18" s="387"/>
      <c r="L18" s="387"/>
      <c r="M18" s="387"/>
      <c r="N18" s="387"/>
      <c r="O18" s="387"/>
    </row>
    <row r="19" spans="1:15" x14ac:dyDescent="0.25">
      <c r="A19" s="388"/>
      <c r="B19" s="129"/>
      <c r="C19" s="123"/>
      <c r="D19" s="123"/>
      <c r="E19" s="123"/>
      <c r="F19" s="123"/>
      <c r="G19" s="123"/>
      <c r="H19" s="130"/>
      <c r="I19" s="387"/>
      <c r="J19" s="387"/>
      <c r="K19" s="387"/>
      <c r="L19" s="387"/>
      <c r="M19" s="387"/>
      <c r="N19" s="387"/>
      <c r="O19" s="387"/>
    </row>
    <row r="20" spans="1:15" x14ac:dyDescent="0.25">
      <c r="A20" s="388"/>
      <c r="B20" s="129"/>
      <c r="C20" s="123"/>
      <c r="D20" s="123"/>
      <c r="E20" s="123"/>
      <c r="F20" s="123"/>
      <c r="G20" s="123"/>
      <c r="H20" s="130"/>
      <c r="I20" s="387"/>
      <c r="J20" s="387"/>
      <c r="K20" s="387"/>
      <c r="L20" s="387"/>
      <c r="M20" s="387"/>
      <c r="N20" s="387"/>
      <c r="O20" s="387"/>
    </row>
    <row r="21" spans="1:15" x14ac:dyDescent="0.25">
      <c r="A21" s="388"/>
      <c r="B21" s="129"/>
      <c r="C21" s="123"/>
      <c r="D21" s="123"/>
      <c r="E21" s="123"/>
      <c r="F21" s="123"/>
      <c r="G21" s="123"/>
      <c r="H21" s="130"/>
      <c r="I21" s="387"/>
      <c r="J21" s="387"/>
      <c r="K21" s="387"/>
      <c r="L21" s="387"/>
      <c r="M21" s="387"/>
      <c r="N21" s="387"/>
      <c r="O21" s="387"/>
    </row>
    <row r="22" spans="1:15" x14ac:dyDescent="0.25">
      <c r="A22" s="388"/>
      <c r="B22" s="129"/>
      <c r="C22" s="123"/>
      <c r="D22" s="123"/>
      <c r="E22" s="123"/>
      <c r="F22" s="123"/>
      <c r="G22" s="123"/>
      <c r="H22" s="130"/>
      <c r="I22" s="387"/>
      <c r="J22" s="387"/>
      <c r="K22" s="387"/>
      <c r="L22" s="387"/>
      <c r="M22" s="387"/>
      <c r="N22" s="387"/>
      <c r="O22" s="387"/>
    </row>
    <row r="23" spans="1:15" x14ac:dyDescent="0.25">
      <c r="A23" s="388"/>
      <c r="B23" s="129"/>
      <c r="C23" s="123"/>
      <c r="D23" s="123"/>
      <c r="E23" s="123"/>
      <c r="F23" s="123"/>
      <c r="G23" s="123"/>
      <c r="H23" s="130"/>
      <c r="I23" s="387"/>
      <c r="J23" s="387"/>
      <c r="K23" s="387"/>
      <c r="L23" s="387"/>
      <c r="M23" s="387"/>
      <c r="N23" s="387"/>
      <c r="O23" s="387"/>
    </row>
    <row r="24" spans="1:15" x14ac:dyDescent="0.25">
      <c r="A24" s="388"/>
      <c r="B24" s="129"/>
      <c r="C24" s="123"/>
      <c r="D24" s="123"/>
      <c r="E24" s="123"/>
      <c r="F24" s="123"/>
      <c r="G24" s="123"/>
      <c r="H24" s="130"/>
      <c r="I24" s="387"/>
      <c r="J24" s="387"/>
      <c r="K24" s="387"/>
      <c r="L24" s="387"/>
      <c r="M24" s="387"/>
      <c r="N24" s="387"/>
      <c r="O24" s="387"/>
    </row>
    <row r="25" spans="1:15" x14ac:dyDescent="0.25">
      <c r="A25" s="388"/>
      <c r="B25" s="129"/>
      <c r="C25" s="123"/>
      <c r="D25" s="123"/>
      <c r="E25" s="123"/>
      <c r="F25" s="123"/>
      <c r="G25" s="123"/>
      <c r="H25" s="130"/>
      <c r="I25" s="387"/>
      <c r="J25" s="387"/>
      <c r="K25" s="387"/>
      <c r="L25" s="387"/>
      <c r="M25" s="387"/>
      <c r="N25" s="387"/>
      <c r="O25" s="387"/>
    </row>
    <row r="26" spans="1:15" x14ac:dyDescent="0.25">
      <c r="A26" s="388"/>
      <c r="B26" s="129"/>
      <c r="C26" s="123"/>
      <c r="D26" s="123"/>
      <c r="E26" s="123"/>
      <c r="F26" s="123"/>
      <c r="G26" s="123"/>
      <c r="H26" s="130"/>
      <c r="I26" s="387"/>
      <c r="J26" s="387"/>
      <c r="K26" s="387"/>
      <c r="L26" s="387"/>
      <c r="M26" s="387"/>
      <c r="N26" s="387"/>
      <c r="O26" s="387"/>
    </row>
    <row r="27" spans="1:15" x14ac:dyDescent="0.25">
      <c r="A27" s="388"/>
      <c r="B27" s="129"/>
      <c r="C27" s="123"/>
      <c r="D27" s="123"/>
      <c r="E27" s="123"/>
      <c r="F27" s="123"/>
      <c r="G27" s="123"/>
      <c r="H27" s="130"/>
      <c r="I27" s="387"/>
      <c r="J27" s="387"/>
      <c r="K27" s="387"/>
      <c r="L27" s="387"/>
      <c r="M27" s="387"/>
      <c r="N27" s="387"/>
      <c r="O27" s="387"/>
    </row>
    <row r="28" spans="1:15" x14ac:dyDescent="0.25">
      <c r="A28" s="388"/>
      <c r="B28" s="129"/>
      <c r="C28" s="123"/>
      <c r="D28" s="123"/>
      <c r="E28" s="123"/>
      <c r="F28" s="123"/>
      <c r="G28" s="123"/>
      <c r="H28" s="130"/>
      <c r="I28" s="387"/>
      <c r="J28" s="387"/>
      <c r="K28" s="387"/>
      <c r="L28" s="387"/>
      <c r="M28" s="387"/>
      <c r="N28" s="387"/>
      <c r="O28" s="387"/>
    </row>
    <row r="29" spans="1:15" x14ac:dyDescent="0.25">
      <c r="A29" s="388"/>
      <c r="B29" s="129"/>
      <c r="C29" s="123"/>
      <c r="D29" s="123"/>
      <c r="E29" s="123"/>
      <c r="F29" s="123"/>
      <c r="G29" s="123"/>
      <c r="H29" s="130"/>
      <c r="I29" s="387"/>
      <c r="J29" s="387"/>
      <c r="K29" s="387"/>
      <c r="L29" s="387"/>
      <c r="M29" s="387"/>
      <c r="N29" s="387"/>
      <c r="O29" s="387"/>
    </row>
    <row r="30" spans="1:15" x14ac:dyDescent="0.25">
      <c r="A30" s="388"/>
      <c r="B30" s="129"/>
      <c r="C30" s="123"/>
      <c r="D30" s="123"/>
      <c r="E30" s="123"/>
      <c r="F30" s="123"/>
      <c r="G30" s="123"/>
      <c r="H30" s="130"/>
      <c r="I30" s="387"/>
      <c r="J30" s="387"/>
      <c r="K30" s="387"/>
      <c r="L30" s="387"/>
      <c r="M30" s="387"/>
      <c r="N30" s="387"/>
      <c r="O30" s="387"/>
    </row>
    <row r="31" spans="1:15" x14ac:dyDescent="0.25">
      <c r="A31" s="388"/>
      <c r="B31" s="127"/>
      <c r="C31" s="124"/>
      <c r="D31" s="124"/>
      <c r="E31" s="124"/>
      <c r="F31" s="124"/>
      <c r="G31" s="124"/>
      <c r="H31" s="131"/>
      <c r="I31" s="387"/>
      <c r="J31" s="387"/>
      <c r="K31" s="387"/>
      <c r="L31" s="387"/>
      <c r="M31" s="387"/>
      <c r="N31" s="387"/>
      <c r="O31" s="387"/>
    </row>
    <row r="32" spans="1:15" x14ac:dyDescent="0.25">
      <c r="A32" s="388"/>
      <c r="B32" s="129"/>
      <c r="C32" s="123"/>
      <c r="D32" s="123"/>
      <c r="E32" s="123"/>
      <c r="F32" s="123"/>
      <c r="G32" s="123"/>
      <c r="H32" s="130"/>
      <c r="I32" s="387"/>
      <c r="J32" s="387"/>
      <c r="K32" s="387"/>
      <c r="L32" s="387"/>
      <c r="M32" s="387"/>
      <c r="N32" s="387"/>
      <c r="O32" s="387"/>
    </row>
    <row r="33" spans="1:15" x14ac:dyDescent="0.25">
      <c r="A33" s="388"/>
      <c r="B33" s="129"/>
      <c r="C33" s="123"/>
      <c r="D33" s="123"/>
      <c r="E33" s="123"/>
      <c r="F33" s="123"/>
      <c r="G33" s="123"/>
      <c r="H33" s="130"/>
      <c r="I33" s="387"/>
      <c r="J33" s="387"/>
      <c r="K33" s="387"/>
      <c r="L33" s="387"/>
      <c r="M33" s="387"/>
      <c r="N33" s="387"/>
      <c r="O33" s="387"/>
    </row>
    <row r="34" spans="1:15" x14ac:dyDescent="0.25">
      <c r="A34" s="388"/>
      <c r="B34" s="129"/>
      <c r="C34" s="123"/>
      <c r="D34" s="123"/>
      <c r="E34" s="123"/>
      <c r="F34" s="123"/>
      <c r="G34" s="123"/>
      <c r="H34" s="130"/>
      <c r="I34" s="387"/>
      <c r="J34" s="387"/>
      <c r="K34" s="387"/>
      <c r="L34" s="387"/>
      <c r="M34" s="387"/>
      <c r="N34" s="387"/>
      <c r="O34" s="387"/>
    </row>
    <row r="35" spans="1:15" ht="15.75" thickBot="1" x14ac:dyDescent="0.3">
      <c r="A35" s="388"/>
      <c r="B35" s="129"/>
      <c r="C35" s="123"/>
      <c r="D35" s="123"/>
      <c r="E35" s="123"/>
      <c r="F35" s="123"/>
      <c r="G35" s="123"/>
      <c r="H35" s="130"/>
      <c r="I35" s="387"/>
      <c r="J35" s="387"/>
      <c r="K35" s="387"/>
      <c r="L35" s="387"/>
      <c r="M35" s="387"/>
      <c r="N35" s="387"/>
      <c r="O35" s="387"/>
    </row>
    <row r="36" spans="1:15" ht="23.1" customHeight="1" thickBot="1" x14ac:dyDescent="0.3">
      <c r="B36" s="108"/>
      <c r="C36" s="109"/>
      <c r="D36" s="109"/>
      <c r="E36" s="109"/>
      <c r="F36" s="109"/>
      <c r="G36" s="109"/>
      <c r="H36" s="110"/>
    </row>
    <row r="37" spans="1:15" x14ac:dyDescent="0.25">
      <c r="H37" s="286" t="s">
        <v>198</v>
      </c>
    </row>
  </sheetData>
  <mergeCells count="4">
    <mergeCell ref="A1:H1"/>
    <mergeCell ref="I1:O35"/>
    <mergeCell ref="A2:A35"/>
    <mergeCell ref="B3:H3"/>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sheetPr>
  <dimension ref="A1:P37"/>
  <sheetViews>
    <sheetView zoomScaleNormal="100" workbookViewId="0">
      <selection activeCell="D57" sqref="D57:I57"/>
    </sheetView>
  </sheetViews>
  <sheetFormatPr defaultColWidth="11.42578125" defaultRowHeight="15" x14ac:dyDescent="0.25"/>
  <cols>
    <col min="1" max="1" width="5.7109375" style="215" customWidth="1"/>
    <col min="2" max="6" width="11.42578125" style="215"/>
    <col min="7" max="7" width="30.7109375" style="215" customWidth="1"/>
    <col min="8" max="8" width="40.7109375" style="215" customWidth="1"/>
    <col min="9" max="16384" width="11.42578125" style="215"/>
  </cols>
  <sheetData>
    <row r="1" spans="1:16" ht="15.75" thickBot="1" x14ac:dyDescent="0.3">
      <c r="A1" s="386"/>
      <c r="B1" s="386"/>
      <c r="C1" s="386"/>
      <c r="D1" s="386"/>
      <c r="E1" s="386"/>
      <c r="F1" s="386"/>
      <c r="G1" s="386"/>
      <c r="H1" s="386"/>
      <c r="I1" s="387"/>
      <c r="J1" s="387"/>
      <c r="K1" s="387"/>
      <c r="L1" s="387"/>
      <c r="M1" s="387"/>
      <c r="N1" s="387"/>
      <c r="O1" s="387"/>
      <c r="P1" s="387"/>
    </row>
    <row r="2" spans="1:16" ht="21" x14ac:dyDescent="0.35">
      <c r="A2" s="388"/>
      <c r="B2" s="78" t="s">
        <v>431</v>
      </c>
      <c r="C2" s="134"/>
      <c r="D2" s="134"/>
      <c r="E2" s="134"/>
      <c r="F2" s="134"/>
      <c r="G2" s="134"/>
      <c r="H2" s="135"/>
      <c r="I2" s="387"/>
      <c r="J2" s="387"/>
      <c r="K2" s="387"/>
      <c r="L2" s="387"/>
      <c r="M2" s="387"/>
      <c r="N2" s="387"/>
      <c r="O2" s="387"/>
      <c r="P2" s="387"/>
    </row>
    <row r="3" spans="1:16" ht="15.75" x14ac:dyDescent="0.25">
      <c r="A3" s="388"/>
      <c r="B3" s="493"/>
      <c r="C3" s="494"/>
      <c r="D3" s="494"/>
      <c r="E3" s="494"/>
      <c r="F3" s="494"/>
      <c r="G3" s="494"/>
      <c r="H3" s="495"/>
      <c r="I3" s="387"/>
      <c r="J3" s="387"/>
      <c r="K3" s="387"/>
      <c r="L3" s="387"/>
      <c r="M3" s="387"/>
      <c r="N3" s="387"/>
      <c r="O3" s="387"/>
      <c r="P3" s="387"/>
    </row>
    <row r="4" spans="1:16" ht="15.75" x14ac:dyDescent="0.25">
      <c r="A4" s="388"/>
      <c r="B4" s="416" t="s">
        <v>231</v>
      </c>
      <c r="C4" s="417"/>
      <c r="D4" s="417"/>
      <c r="E4" s="417"/>
      <c r="F4" s="417"/>
      <c r="G4" s="132"/>
      <c r="H4" s="136"/>
      <c r="I4" s="387"/>
      <c r="J4" s="387"/>
      <c r="K4" s="387"/>
      <c r="L4" s="387"/>
      <c r="M4" s="387"/>
      <c r="N4" s="387"/>
      <c r="O4" s="387"/>
      <c r="P4" s="387"/>
    </row>
    <row r="5" spans="1:16" x14ac:dyDescent="0.25">
      <c r="A5" s="388"/>
      <c r="B5" s="496"/>
      <c r="C5" s="497"/>
      <c r="D5" s="497"/>
      <c r="E5" s="497"/>
      <c r="F5" s="497"/>
      <c r="G5" s="497"/>
      <c r="H5" s="498"/>
      <c r="I5" s="387"/>
      <c r="J5" s="387"/>
      <c r="K5" s="387"/>
      <c r="L5" s="387"/>
      <c r="M5" s="387"/>
      <c r="N5" s="387"/>
      <c r="O5" s="387"/>
      <c r="P5" s="387"/>
    </row>
    <row r="6" spans="1:16" x14ac:dyDescent="0.25">
      <c r="A6" s="388"/>
      <c r="B6" s="496"/>
      <c r="C6" s="497"/>
      <c r="D6" s="497"/>
      <c r="E6" s="497"/>
      <c r="F6" s="497"/>
      <c r="G6" s="497"/>
      <c r="H6" s="498"/>
      <c r="I6" s="387"/>
      <c r="J6" s="387"/>
      <c r="K6" s="387"/>
      <c r="L6" s="387"/>
      <c r="M6" s="387"/>
      <c r="N6" s="387"/>
      <c r="O6" s="387"/>
      <c r="P6" s="387"/>
    </row>
    <row r="7" spans="1:16" x14ac:dyDescent="0.25">
      <c r="A7" s="388"/>
      <c r="B7" s="496"/>
      <c r="C7" s="497"/>
      <c r="D7" s="497"/>
      <c r="E7" s="497"/>
      <c r="F7" s="497"/>
      <c r="G7" s="497"/>
      <c r="H7" s="498"/>
      <c r="I7" s="387"/>
      <c r="J7" s="387"/>
      <c r="K7" s="387"/>
      <c r="L7" s="387"/>
      <c r="M7" s="387"/>
      <c r="N7" s="387"/>
      <c r="O7" s="387"/>
      <c r="P7" s="387"/>
    </row>
    <row r="8" spans="1:16" x14ac:dyDescent="0.25">
      <c r="A8" s="388"/>
      <c r="B8" s="496"/>
      <c r="C8" s="497"/>
      <c r="D8" s="497"/>
      <c r="E8" s="497"/>
      <c r="F8" s="497"/>
      <c r="G8" s="497"/>
      <c r="H8" s="498"/>
      <c r="I8" s="387"/>
      <c r="J8" s="387"/>
      <c r="K8" s="387"/>
      <c r="L8" s="387"/>
      <c r="M8" s="387"/>
      <c r="N8" s="387"/>
      <c r="O8" s="387"/>
      <c r="P8" s="387"/>
    </row>
    <row r="9" spans="1:16" x14ac:dyDescent="0.25">
      <c r="A9" s="388"/>
      <c r="B9" s="496"/>
      <c r="C9" s="497"/>
      <c r="D9" s="497"/>
      <c r="E9" s="497"/>
      <c r="F9" s="497"/>
      <c r="G9" s="497"/>
      <c r="H9" s="498"/>
      <c r="I9" s="387"/>
      <c r="J9" s="387"/>
      <c r="K9" s="387"/>
      <c r="L9" s="387"/>
      <c r="M9" s="387"/>
      <c r="N9" s="387"/>
      <c r="O9" s="387"/>
      <c r="P9" s="387"/>
    </row>
    <row r="10" spans="1:16" x14ac:dyDescent="0.25">
      <c r="A10" s="388"/>
      <c r="B10" s="496"/>
      <c r="C10" s="497"/>
      <c r="D10" s="497"/>
      <c r="E10" s="497"/>
      <c r="F10" s="497"/>
      <c r="G10" s="497"/>
      <c r="H10" s="498"/>
      <c r="I10" s="387"/>
      <c r="J10" s="387"/>
      <c r="K10" s="387"/>
      <c r="L10" s="387"/>
      <c r="M10" s="387"/>
      <c r="N10" s="387"/>
      <c r="O10" s="387"/>
      <c r="P10" s="387"/>
    </row>
    <row r="11" spans="1:16" x14ac:dyDescent="0.25">
      <c r="A11" s="388"/>
      <c r="B11" s="496"/>
      <c r="C11" s="497"/>
      <c r="D11" s="497"/>
      <c r="E11" s="497"/>
      <c r="F11" s="497"/>
      <c r="G11" s="497"/>
      <c r="H11" s="498"/>
      <c r="I11" s="387"/>
      <c r="J11" s="387"/>
      <c r="K11" s="387"/>
      <c r="L11" s="387"/>
      <c r="M11" s="387"/>
      <c r="N11" s="387"/>
      <c r="O11" s="387"/>
      <c r="P11" s="387"/>
    </row>
    <row r="12" spans="1:16" ht="15.75" x14ac:dyDescent="0.25">
      <c r="A12" s="388"/>
      <c r="B12" s="416" t="s">
        <v>232</v>
      </c>
      <c r="C12" s="417"/>
      <c r="D12" s="417"/>
      <c r="E12" s="417"/>
      <c r="F12" s="417"/>
      <c r="G12" s="132"/>
      <c r="H12" s="137"/>
      <c r="I12" s="387"/>
      <c r="J12" s="387"/>
      <c r="K12" s="387"/>
      <c r="L12" s="387"/>
      <c r="M12" s="387"/>
      <c r="N12" s="387"/>
      <c r="O12" s="387"/>
      <c r="P12" s="387"/>
    </row>
    <row r="13" spans="1:16" x14ac:dyDescent="0.25">
      <c r="A13" s="388"/>
      <c r="B13" s="463"/>
      <c r="C13" s="497"/>
      <c r="D13" s="497"/>
      <c r="E13" s="497"/>
      <c r="F13" s="497"/>
      <c r="G13" s="497"/>
      <c r="H13" s="498"/>
      <c r="I13" s="387"/>
      <c r="J13" s="387"/>
      <c r="K13" s="387"/>
      <c r="L13" s="387"/>
      <c r="M13" s="387"/>
      <c r="N13" s="387"/>
      <c r="O13" s="387"/>
      <c r="P13" s="387"/>
    </row>
    <row r="14" spans="1:16" x14ac:dyDescent="0.25">
      <c r="A14" s="388"/>
      <c r="B14" s="463"/>
      <c r="C14" s="497"/>
      <c r="D14" s="497"/>
      <c r="E14" s="497"/>
      <c r="F14" s="497"/>
      <c r="G14" s="497"/>
      <c r="H14" s="498"/>
      <c r="I14" s="387"/>
      <c r="J14" s="387"/>
      <c r="K14" s="387"/>
      <c r="L14" s="387"/>
      <c r="M14" s="387"/>
      <c r="N14" s="387"/>
      <c r="O14" s="387"/>
      <c r="P14" s="387"/>
    </row>
    <row r="15" spans="1:16" x14ac:dyDescent="0.25">
      <c r="A15" s="388"/>
      <c r="B15" s="463"/>
      <c r="C15" s="497"/>
      <c r="D15" s="497"/>
      <c r="E15" s="497"/>
      <c r="F15" s="497"/>
      <c r="G15" s="497"/>
      <c r="H15" s="498"/>
      <c r="I15" s="387"/>
      <c r="J15" s="387"/>
      <c r="K15" s="387"/>
      <c r="L15" s="387"/>
      <c r="M15" s="387"/>
      <c r="N15" s="387"/>
      <c r="O15" s="387"/>
      <c r="P15" s="387"/>
    </row>
    <row r="16" spans="1:16" x14ac:dyDescent="0.25">
      <c r="A16" s="388"/>
      <c r="B16" s="463"/>
      <c r="C16" s="497"/>
      <c r="D16" s="497"/>
      <c r="E16" s="497"/>
      <c r="F16" s="497"/>
      <c r="G16" s="497"/>
      <c r="H16" s="498"/>
      <c r="I16" s="387"/>
      <c r="J16" s="387"/>
      <c r="K16" s="387"/>
      <c r="L16" s="387"/>
      <c r="M16" s="387"/>
      <c r="N16" s="387"/>
      <c r="O16" s="387"/>
      <c r="P16" s="387"/>
    </row>
    <row r="17" spans="1:16" x14ac:dyDescent="0.25">
      <c r="A17" s="388"/>
      <c r="B17" s="463"/>
      <c r="C17" s="497"/>
      <c r="D17" s="497"/>
      <c r="E17" s="497"/>
      <c r="F17" s="497"/>
      <c r="G17" s="497"/>
      <c r="H17" s="498"/>
      <c r="I17" s="387"/>
      <c r="J17" s="387"/>
      <c r="K17" s="387"/>
      <c r="L17" s="387"/>
      <c r="M17" s="387"/>
      <c r="N17" s="387"/>
      <c r="O17" s="387"/>
      <c r="P17" s="387"/>
    </row>
    <row r="18" spans="1:16" x14ac:dyDescent="0.25">
      <c r="A18" s="388"/>
      <c r="B18" s="463"/>
      <c r="C18" s="497"/>
      <c r="D18" s="497"/>
      <c r="E18" s="497"/>
      <c r="F18" s="497"/>
      <c r="G18" s="497"/>
      <c r="H18" s="498"/>
      <c r="I18" s="387"/>
      <c r="J18" s="387"/>
      <c r="K18" s="387"/>
      <c r="L18" s="387"/>
      <c r="M18" s="387"/>
      <c r="N18" s="387"/>
      <c r="O18" s="387"/>
      <c r="P18" s="387"/>
    </row>
    <row r="19" spans="1:16" x14ac:dyDescent="0.25">
      <c r="A19" s="388"/>
      <c r="B19" s="463"/>
      <c r="C19" s="497"/>
      <c r="D19" s="497"/>
      <c r="E19" s="497"/>
      <c r="F19" s="497"/>
      <c r="G19" s="497"/>
      <c r="H19" s="498"/>
      <c r="I19" s="387"/>
      <c r="J19" s="387"/>
      <c r="K19" s="387"/>
      <c r="L19" s="387"/>
      <c r="M19" s="387"/>
      <c r="N19" s="387"/>
      <c r="O19" s="387"/>
      <c r="P19" s="387"/>
    </row>
    <row r="20" spans="1:16" ht="15.75" x14ac:dyDescent="0.25">
      <c r="A20" s="388"/>
      <c r="B20" s="416" t="s">
        <v>233</v>
      </c>
      <c r="C20" s="417"/>
      <c r="D20" s="417"/>
      <c r="E20" s="417"/>
      <c r="F20" s="417"/>
      <c r="G20" s="133"/>
      <c r="H20" s="138"/>
      <c r="I20" s="387"/>
      <c r="J20" s="387"/>
      <c r="K20" s="387"/>
      <c r="L20" s="387"/>
      <c r="M20" s="387"/>
      <c r="N20" s="387"/>
      <c r="O20" s="387"/>
      <c r="P20" s="387"/>
    </row>
    <row r="21" spans="1:16" x14ac:dyDescent="0.25">
      <c r="A21" s="388"/>
      <c r="B21" s="463"/>
      <c r="C21" s="497"/>
      <c r="D21" s="497"/>
      <c r="E21" s="497"/>
      <c r="F21" s="497"/>
      <c r="G21" s="497"/>
      <c r="H21" s="498"/>
      <c r="I21" s="387"/>
      <c r="J21" s="387"/>
      <c r="K21" s="387"/>
      <c r="L21" s="387"/>
      <c r="M21" s="387"/>
      <c r="N21" s="387"/>
      <c r="O21" s="387"/>
      <c r="P21" s="387"/>
    </row>
    <row r="22" spans="1:16" x14ac:dyDescent="0.25">
      <c r="A22" s="388"/>
      <c r="B22" s="463"/>
      <c r="C22" s="497"/>
      <c r="D22" s="497"/>
      <c r="E22" s="497"/>
      <c r="F22" s="497"/>
      <c r="G22" s="497"/>
      <c r="H22" s="498"/>
      <c r="I22" s="387"/>
      <c r="J22" s="387"/>
      <c r="K22" s="387"/>
      <c r="L22" s="387"/>
      <c r="M22" s="387"/>
      <c r="N22" s="387"/>
      <c r="O22" s="387"/>
      <c r="P22" s="387"/>
    </row>
    <row r="23" spans="1:16" x14ac:dyDescent="0.25">
      <c r="A23" s="388"/>
      <c r="B23" s="463"/>
      <c r="C23" s="497"/>
      <c r="D23" s="497"/>
      <c r="E23" s="497"/>
      <c r="F23" s="497"/>
      <c r="G23" s="497"/>
      <c r="H23" s="498"/>
      <c r="I23" s="387"/>
      <c r="J23" s="387"/>
      <c r="K23" s="387"/>
      <c r="L23" s="387"/>
      <c r="M23" s="387"/>
      <c r="N23" s="387"/>
      <c r="O23" s="387"/>
      <c r="P23" s="387"/>
    </row>
    <row r="24" spans="1:16" x14ac:dyDescent="0.25">
      <c r="A24" s="388"/>
      <c r="B24" s="463"/>
      <c r="C24" s="497"/>
      <c r="D24" s="497"/>
      <c r="E24" s="497"/>
      <c r="F24" s="497"/>
      <c r="G24" s="497"/>
      <c r="H24" s="498"/>
      <c r="I24" s="387"/>
      <c r="J24" s="387"/>
      <c r="K24" s="387"/>
      <c r="L24" s="387"/>
      <c r="M24" s="387"/>
      <c r="N24" s="387"/>
      <c r="O24" s="387"/>
      <c r="P24" s="387"/>
    </row>
    <row r="25" spans="1:16" x14ac:dyDescent="0.25">
      <c r="A25" s="388"/>
      <c r="B25" s="463"/>
      <c r="C25" s="497"/>
      <c r="D25" s="497"/>
      <c r="E25" s="497"/>
      <c r="F25" s="497"/>
      <c r="G25" s="497"/>
      <c r="H25" s="498"/>
      <c r="I25" s="387"/>
      <c r="J25" s="387"/>
      <c r="K25" s="387"/>
      <c r="L25" s="387"/>
      <c r="M25" s="387"/>
      <c r="N25" s="387"/>
      <c r="O25" s="387"/>
      <c r="P25" s="387"/>
    </row>
    <row r="26" spans="1:16" x14ac:dyDescent="0.25">
      <c r="A26" s="388"/>
      <c r="B26" s="463"/>
      <c r="C26" s="497"/>
      <c r="D26" s="497"/>
      <c r="E26" s="497"/>
      <c r="F26" s="497"/>
      <c r="G26" s="497"/>
      <c r="H26" s="498"/>
      <c r="I26" s="387"/>
      <c r="J26" s="387"/>
      <c r="K26" s="387"/>
      <c r="L26" s="387"/>
      <c r="M26" s="387"/>
      <c r="N26" s="387"/>
      <c r="O26" s="387"/>
      <c r="P26" s="387"/>
    </row>
    <row r="27" spans="1:16" x14ac:dyDescent="0.25">
      <c r="A27" s="388"/>
      <c r="B27" s="463"/>
      <c r="C27" s="497"/>
      <c r="D27" s="497"/>
      <c r="E27" s="497"/>
      <c r="F27" s="497"/>
      <c r="G27" s="497"/>
      <c r="H27" s="498"/>
      <c r="I27" s="387"/>
      <c r="J27" s="387"/>
      <c r="K27" s="387"/>
      <c r="L27" s="387"/>
      <c r="M27" s="387"/>
      <c r="N27" s="387"/>
      <c r="O27" s="387"/>
      <c r="P27" s="387"/>
    </row>
    <row r="28" spans="1:16" ht="15.75" x14ac:dyDescent="0.25">
      <c r="A28" s="388"/>
      <c r="B28" s="416" t="s">
        <v>422</v>
      </c>
      <c r="C28" s="417"/>
      <c r="D28" s="417"/>
      <c r="E28" s="417"/>
      <c r="F28" s="417"/>
      <c r="G28" s="132"/>
      <c r="H28" s="137"/>
      <c r="I28" s="387"/>
      <c r="J28" s="387"/>
      <c r="K28" s="387"/>
      <c r="L28" s="387"/>
      <c r="M28" s="387"/>
      <c r="N28" s="387"/>
      <c r="O28" s="387"/>
      <c r="P28" s="387"/>
    </row>
    <row r="29" spans="1:16" x14ac:dyDescent="0.25">
      <c r="A29" s="388"/>
      <c r="B29" s="496"/>
      <c r="C29" s="497"/>
      <c r="D29" s="497"/>
      <c r="E29" s="497"/>
      <c r="F29" s="497"/>
      <c r="G29" s="497"/>
      <c r="H29" s="498"/>
      <c r="I29" s="387"/>
      <c r="J29" s="387"/>
      <c r="K29" s="387"/>
      <c r="L29" s="387"/>
      <c r="M29" s="387"/>
      <c r="N29" s="387"/>
      <c r="O29" s="387"/>
      <c r="P29" s="387"/>
    </row>
    <row r="30" spans="1:16" x14ac:dyDescent="0.25">
      <c r="A30" s="388"/>
      <c r="B30" s="496"/>
      <c r="C30" s="497"/>
      <c r="D30" s="497"/>
      <c r="E30" s="497"/>
      <c r="F30" s="497"/>
      <c r="G30" s="497"/>
      <c r="H30" s="498"/>
      <c r="I30" s="387"/>
      <c r="J30" s="387"/>
      <c r="K30" s="387"/>
      <c r="L30" s="387"/>
      <c r="M30" s="387"/>
      <c r="N30" s="387"/>
      <c r="O30" s="387"/>
      <c r="P30" s="387"/>
    </row>
    <row r="31" spans="1:16" x14ac:dyDescent="0.25">
      <c r="A31" s="388"/>
      <c r="B31" s="496"/>
      <c r="C31" s="497"/>
      <c r="D31" s="497"/>
      <c r="E31" s="497"/>
      <c r="F31" s="497"/>
      <c r="G31" s="497"/>
      <c r="H31" s="498"/>
      <c r="I31" s="387"/>
      <c r="J31" s="387"/>
      <c r="K31" s="387"/>
      <c r="L31" s="387"/>
      <c r="M31" s="387"/>
      <c r="N31" s="387"/>
      <c r="O31" s="387"/>
      <c r="P31" s="387"/>
    </row>
    <row r="32" spans="1:16" x14ac:dyDescent="0.25">
      <c r="A32" s="388"/>
      <c r="B32" s="496"/>
      <c r="C32" s="497"/>
      <c r="D32" s="497"/>
      <c r="E32" s="497"/>
      <c r="F32" s="497"/>
      <c r="G32" s="497"/>
      <c r="H32" s="498"/>
      <c r="I32" s="387"/>
      <c r="J32" s="387"/>
      <c r="K32" s="387"/>
      <c r="L32" s="387"/>
      <c r="M32" s="387"/>
      <c r="N32" s="387"/>
      <c r="O32" s="387"/>
      <c r="P32" s="387"/>
    </row>
    <row r="33" spans="1:16" x14ac:dyDescent="0.25">
      <c r="A33" s="388"/>
      <c r="B33" s="496"/>
      <c r="C33" s="497"/>
      <c r="D33" s="497"/>
      <c r="E33" s="497"/>
      <c r="F33" s="497"/>
      <c r="G33" s="497"/>
      <c r="H33" s="498"/>
      <c r="I33" s="387"/>
      <c r="J33" s="387"/>
      <c r="K33" s="387"/>
      <c r="L33" s="387"/>
      <c r="M33" s="387"/>
      <c r="N33" s="387"/>
      <c r="O33" s="387"/>
      <c r="P33" s="387"/>
    </row>
    <row r="34" spans="1:16" x14ac:dyDescent="0.25">
      <c r="A34" s="388"/>
      <c r="B34" s="496"/>
      <c r="C34" s="497"/>
      <c r="D34" s="497"/>
      <c r="E34" s="497"/>
      <c r="F34" s="497"/>
      <c r="G34" s="497"/>
      <c r="H34" s="498"/>
      <c r="I34" s="387"/>
      <c r="J34" s="387"/>
      <c r="K34" s="387"/>
      <c r="L34" s="387"/>
      <c r="M34" s="387"/>
      <c r="N34" s="387"/>
      <c r="O34" s="387"/>
      <c r="P34" s="387"/>
    </row>
    <row r="35" spans="1:16" ht="15.75" thickBot="1" x14ac:dyDescent="0.3">
      <c r="A35" s="388"/>
      <c r="B35" s="499"/>
      <c r="C35" s="500"/>
      <c r="D35" s="500"/>
      <c r="E35" s="500"/>
      <c r="F35" s="500"/>
      <c r="G35" s="500"/>
      <c r="H35" s="501"/>
      <c r="I35" s="387"/>
      <c r="J35" s="387"/>
      <c r="K35" s="387"/>
      <c r="L35" s="387"/>
      <c r="M35" s="387"/>
      <c r="N35" s="387"/>
      <c r="O35" s="387"/>
      <c r="P35" s="387"/>
    </row>
    <row r="36" spans="1:16" ht="23.1" customHeight="1" thickBot="1" x14ac:dyDescent="0.3">
      <c r="B36" s="108"/>
      <c r="C36" s="109"/>
      <c r="D36" s="109"/>
      <c r="E36" s="109"/>
      <c r="F36" s="109"/>
      <c r="G36" s="109"/>
      <c r="H36" s="110"/>
    </row>
    <row r="37" spans="1:16" x14ac:dyDescent="0.25">
      <c r="H37" s="286" t="s">
        <v>198</v>
      </c>
    </row>
  </sheetData>
  <mergeCells count="16">
    <mergeCell ref="A1:H1"/>
    <mergeCell ref="I1:P35"/>
    <mergeCell ref="A2:A35"/>
    <mergeCell ref="B3:H3"/>
    <mergeCell ref="B4:F4"/>
    <mergeCell ref="B5:B11"/>
    <mergeCell ref="C5:H11"/>
    <mergeCell ref="B12:F12"/>
    <mergeCell ref="B13:B19"/>
    <mergeCell ref="C13:H19"/>
    <mergeCell ref="B20:F20"/>
    <mergeCell ref="B21:B27"/>
    <mergeCell ref="C21:H27"/>
    <mergeCell ref="B28:F28"/>
    <mergeCell ref="B29:B35"/>
    <mergeCell ref="C29:H35"/>
  </mergeCells>
  <printOptions horizontalCentered="1"/>
  <pageMargins left="0.31496062992125984" right="0.31496062992125984" top="0.74803149606299213" bottom="0.74803149606299213" header="0.31496062992125984" footer="0.31496062992125984"/>
  <pageSetup paperSize="9" scale="7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sheetPr>
  <dimension ref="A1:J40"/>
  <sheetViews>
    <sheetView topLeftCell="A19" zoomScaleNormal="100" workbookViewId="0">
      <selection activeCell="D57" sqref="D57:I57"/>
    </sheetView>
  </sheetViews>
  <sheetFormatPr defaultColWidth="11.42578125" defaultRowHeight="15" x14ac:dyDescent="0.25"/>
  <cols>
    <col min="1" max="1" width="6.7109375" style="215" customWidth="1"/>
    <col min="2" max="2" width="146" style="215" customWidth="1"/>
    <col min="3" max="10" width="11.42578125" style="304"/>
    <col min="11" max="16384" width="11.42578125" style="215"/>
  </cols>
  <sheetData>
    <row r="1" spans="1:10" ht="7.5" customHeight="1" thickBot="1" x14ac:dyDescent="0.3">
      <c r="A1" s="301"/>
      <c r="B1" s="303"/>
      <c r="C1" s="295"/>
      <c r="D1" s="295"/>
      <c r="E1" s="295"/>
      <c r="F1" s="295"/>
      <c r="G1" s="295"/>
      <c r="H1" s="295"/>
      <c r="I1" s="295"/>
      <c r="J1" s="295"/>
    </row>
    <row r="2" spans="1:10" ht="21" customHeight="1" x14ac:dyDescent="0.25">
      <c r="A2" s="235"/>
      <c r="B2" s="310" t="s">
        <v>225</v>
      </c>
      <c r="C2" s="295"/>
      <c r="D2" s="295"/>
      <c r="E2" s="295"/>
      <c r="F2" s="295"/>
      <c r="G2" s="295"/>
      <c r="H2" s="295"/>
      <c r="I2" s="295"/>
      <c r="J2" s="295"/>
    </row>
    <row r="3" spans="1:10" x14ac:dyDescent="0.25">
      <c r="A3" s="302"/>
      <c r="B3" s="140"/>
      <c r="C3" s="295"/>
      <c r="D3" s="295"/>
      <c r="E3" s="295"/>
      <c r="F3" s="295"/>
      <c r="G3" s="295"/>
      <c r="H3" s="295"/>
      <c r="I3" s="295"/>
      <c r="J3" s="295"/>
    </row>
    <row r="4" spans="1:10" ht="16.5" customHeight="1" x14ac:dyDescent="0.25">
      <c r="A4" s="502" t="s">
        <v>253</v>
      </c>
      <c r="B4" s="141" t="s">
        <v>226</v>
      </c>
      <c r="C4" s="295"/>
      <c r="D4" s="295"/>
      <c r="E4" s="295"/>
      <c r="F4" s="295"/>
      <c r="G4" s="295"/>
      <c r="H4" s="295"/>
      <c r="I4" s="295"/>
      <c r="J4" s="295"/>
    </row>
    <row r="5" spans="1:10" ht="15.75" x14ac:dyDescent="0.25">
      <c r="A5" s="502"/>
      <c r="B5" s="142"/>
      <c r="C5" s="295"/>
      <c r="D5" s="295"/>
      <c r="E5" s="295"/>
      <c r="F5" s="295"/>
      <c r="G5" s="295"/>
      <c r="H5" s="295"/>
      <c r="I5" s="295"/>
      <c r="J5" s="295"/>
    </row>
    <row r="6" spans="1:10" ht="15.75" x14ac:dyDescent="0.25">
      <c r="A6" s="502"/>
      <c r="B6" s="142"/>
      <c r="C6" s="295"/>
      <c r="D6" s="295"/>
      <c r="E6" s="295"/>
      <c r="F6" s="295"/>
      <c r="G6" s="295"/>
      <c r="H6" s="295"/>
      <c r="I6" s="295"/>
      <c r="J6" s="295"/>
    </row>
    <row r="7" spans="1:10" ht="15.75" x14ac:dyDescent="0.25">
      <c r="A7" s="502"/>
      <c r="B7" s="142"/>
      <c r="C7" s="295"/>
      <c r="D7" s="295"/>
      <c r="E7" s="295"/>
      <c r="F7" s="295"/>
      <c r="G7" s="295"/>
      <c r="H7" s="295"/>
      <c r="I7" s="295"/>
      <c r="J7" s="295"/>
    </row>
    <row r="8" spans="1:10" ht="15.75" x14ac:dyDescent="0.25">
      <c r="A8" s="502"/>
      <c r="B8" s="142"/>
      <c r="C8" s="295"/>
      <c r="D8" s="295"/>
      <c r="E8" s="295"/>
      <c r="F8" s="295"/>
      <c r="G8" s="295"/>
      <c r="H8" s="295"/>
      <c r="I8" s="295"/>
      <c r="J8" s="295"/>
    </row>
    <row r="9" spans="1:10" ht="15.75" x14ac:dyDescent="0.25">
      <c r="A9" s="502"/>
      <c r="B9" s="142"/>
      <c r="C9" s="295"/>
      <c r="D9" s="295"/>
      <c r="E9" s="295"/>
      <c r="F9" s="295"/>
      <c r="G9" s="295"/>
      <c r="H9" s="295"/>
      <c r="I9" s="295"/>
      <c r="J9" s="295"/>
    </row>
    <row r="10" spans="1:10" ht="15.75" x14ac:dyDescent="0.25">
      <c r="A10" s="502"/>
      <c r="B10" s="141" t="s">
        <v>380</v>
      </c>
      <c r="C10" s="295"/>
      <c r="D10" s="295"/>
      <c r="E10" s="295"/>
      <c r="F10" s="295"/>
      <c r="G10" s="295"/>
      <c r="H10" s="295"/>
      <c r="I10" s="295"/>
      <c r="J10" s="295"/>
    </row>
    <row r="11" spans="1:10" ht="15.75" x14ac:dyDescent="0.25">
      <c r="A11" s="502"/>
      <c r="B11" s="142"/>
      <c r="C11" s="295"/>
      <c r="D11" s="295"/>
      <c r="E11" s="295"/>
      <c r="F11" s="295"/>
      <c r="G11" s="295"/>
      <c r="H11" s="295"/>
      <c r="I11" s="295"/>
      <c r="J11" s="295"/>
    </row>
    <row r="12" spans="1:10" ht="15.75" x14ac:dyDescent="0.25">
      <c r="A12" s="502"/>
      <c r="B12" s="142"/>
      <c r="C12" s="295"/>
      <c r="D12" s="295"/>
      <c r="E12" s="295"/>
      <c r="F12" s="295"/>
      <c r="G12" s="295"/>
      <c r="H12" s="295"/>
      <c r="I12" s="295"/>
      <c r="J12" s="295"/>
    </row>
    <row r="13" spans="1:10" ht="15.75" x14ac:dyDescent="0.25">
      <c r="A13" s="502"/>
      <c r="B13" s="142"/>
      <c r="C13" s="295"/>
      <c r="D13" s="295"/>
      <c r="E13" s="295"/>
      <c r="F13" s="295"/>
      <c r="G13" s="295"/>
      <c r="H13" s="295"/>
      <c r="I13" s="295"/>
      <c r="J13" s="295"/>
    </row>
    <row r="14" spans="1:10" ht="15.75" x14ac:dyDescent="0.25">
      <c r="A14" s="502"/>
      <c r="B14" s="142"/>
      <c r="C14" s="295"/>
      <c r="D14" s="295"/>
      <c r="E14" s="295"/>
      <c r="F14" s="295"/>
      <c r="G14" s="295"/>
      <c r="H14" s="295"/>
      <c r="I14" s="295"/>
      <c r="J14" s="295"/>
    </row>
    <row r="15" spans="1:10" ht="15.75" x14ac:dyDescent="0.25">
      <c r="A15" s="502"/>
      <c r="B15" s="142"/>
      <c r="C15" s="295"/>
      <c r="D15" s="295"/>
      <c r="E15" s="295"/>
      <c r="F15" s="295"/>
      <c r="G15" s="295"/>
      <c r="H15" s="295"/>
      <c r="I15" s="295"/>
      <c r="J15" s="295"/>
    </row>
    <row r="16" spans="1:10" ht="15.75" x14ac:dyDescent="0.25">
      <c r="A16" s="502"/>
      <c r="B16" s="143" t="s">
        <v>227</v>
      </c>
      <c r="C16" s="295"/>
      <c r="D16" s="295"/>
      <c r="E16" s="295"/>
      <c r="F16" s="295"/>
      <c r="G16" s="295"/>
      <c r="H16" s="295"/>
      <c r="I16" s="295"/>
      <c r="J16" s="295"/>
    </row>
    <row r="17" spans="1:10" ht="15.75" x14ac:dyDescent="0.25">
      <c r="A17" s="502"/>
      <c r="B17" s="144"/>
      <c r="C17" s="295"/>
      <c r="D17" s="295"/>
      <c r="E17" s="295"/>
      <c r="F17" s="295"/>
      <c r="G17" s="295"/>
      <c r="H17" s="295"/>
      <c r="I17" s="295"/>
      <c r="J17" s="295"/>
    </row>
    <row r="18" spans="1:10" ht="15.75" x14ac:dyDescent="0.25">
      <c r="A18" s="502"/>
      <c r="B18" s="144"/>
      <c r="C18" s="295"/>
      <c r="D18" s="295"/>
      <c r="E18" s="295"/>
      <c r="F18" s="295"/>
      <c r="G18" s="295"/>
      <c r="H18" s="295"/>
      <c r="I18" s="295"/>
      <c r="J18" s="295"/>
    </row>
    <row r="19" spans="1:10" ht="15.75" x14ac:dyDescent="0.25">
      <c r="A19" s="502"/>
      <c r="B19" s="144"/>
      <c r="C19" s="295"/>
      <c r="D19" s="295"/>
      <c r="E19" s="295"/>
      <c r="F19" s="295"/>
      <c r="G19" s="295"/>
      <c r="H19" s="295"/>
      <c r="I19" s="295"/>
      <c r="J19" s="295"/>
    </row>
    <row r="20" spans="1:10" ht="15.75" x14ac:dyDescent="0.25">
      <c r="A20" s="502"/>
      <c r="B20" s="144"/>
      <c r="C20" s="295"/>
      <c r="D20" s="295"/>
      <c r="E20" s="295"/>
      <c r="F20" s="295"/>
      <c r="G20" s="295"/>
      <c r="H20" s="295"/>
      <c r="I20" s="295"/>
      <c r="J20" s="295"/>
    </row>
    <row r="21" spans="1:10" ht="15.75" x14ac:dyDescent="0.25">
      <c r="A21" s="502"/>
      <c r="B21" s="144"/>
      <c r="C21" s="295"/>
      <c r="D21" s="295"/>
      <c r="E21" s="295"/>
      <c r="F21" s="295"/>
      <c r="G21" s="295"/>
      <c r="H21" s="295"/>
      <c r="I21" s="295"/>
      <c r="J21" s="295"/>
    </row>
    <row r="22" spans="1:10" ht="15.75" x14ac:dyDescent="0.25">
      <c r="A22" s="502"/>
      <c r="B22" s="143" t="s">
        <v>228</v>
      </c>
      <c r="C22" s="295"/>
      <c r="D22" s="295"/>
      <c r="E22" s="295"/>
      <c r="F22" s="295"/>
      <c r="G22" s="295"/>
      <c r="H22" s="295"/>
      <c r="I22" s="295"/>
      <c r="J22" s="295"/>
    </row>
    <row r="23" spans="1:10" ht="15.75" x14ac:dyDescent="0.25">
      <c r="A23" s="502"/>
      <c r="B23" s="144"/>
      <c r="C23" s="295"/>
      <c r="D23" s="295"/>
      <c r="E23" s="295"/>
      <c r="F23" s="295"/>
      <c r="G23" s="295"/>
      <c r="H23" s="295"/>
      <c r="I23" s="295"/>
      <c r="J23" s="295"/>
    </row>
    <row r="24" spans="1:10" ht="15.75" x14ac:dyDescent="0.25">
      <c r="A24" s="502"/>
      <c r="B24" s="144"/>
      <c r="C24" s="295"/>
      <c r="D24" s="295"/>
      <c r="E24" s="295"/>
      <c r="F24" s="295"/>
      <c r="G24" s="295"/>
      <c r="H24" s="295"/>
      <c r="I24" s="295"/>
      <c r="J24" s="295"/>
    </row>
    <row r="25" spans="1:10" ht="15.75" x14ac:dyDescent="0.25">
      <c r="A25" s="502"/>
      <c r="B25" s="144"/>
      <c r="C25" s="295"/>
      <c r="D25" s="295"/>
      <c r="E25" s="295"/>
      <c r="F25" s="295"/>
      <c r="G25" s="295"/>
      <c r="H25" s="295"/>
      <c r="I25" s="295"/>
      <c r="J25" s="295"/>
    </row>
    <row r="26" spans="1:10" ht="15.75" x14ac:dyDescent="0.25">
      <c r="A26" s="502"/>
      <c r="B26" s="144"/>
      <c r="C26" s="295"/>
      <c r="D26" s="295"/>
      <c r="E26" s="295"/>
      <c r="F26" s="295"/>
      <c r="G26" s="295"/>
      <c r="H26" s="295"/>
      <c r="I26" s="295"/>
      <c r="J26" s="295"/>
    </row>
    <row r="27" spans="1:10" ht="15.75" x14ac:dyDescent="0.25">
      <c r="A27" s="502"/>
      <c r="B27" s="144"/>
      <c r="C27" s="295"/>
      <c r="D27" s="295"/>
      <c r="E27" s="295"/>
      <c r="F27" s="295"/>
      <c r="G27" s="295"/>
      <c r="H27" s="295"/>
      <c r="I27" s="295"/>
      <c r="J27" s="295"/>
    </row>
    <row r="28" spans="1:10" ht="15.75" x14ac:dyDescent="0.25">
      <c r="A28" s="502"/>
      <c r="B28" s="141" t="s">
        <v>229</v>
      </c>
      <c r="C28" s="295"/>
      <c r="D28" s="295"/>
      <c r="E28" s="295"/>
      <c r="F28" s="295"/>
      <c r="G28" s="295"/>
      <c r="H28" s="295"/>
      <c r="I28" s="295"/>
      <c r="J28" s="295"/>
    </row>
    <row r="29" spans="1:10" ht="15.75" x14ac:dyDescent="0.25">
      <c r="A29" s="502"/>
      <c r="B29" s="142"/>
      <c r="C29" s="295"/>
      <c r="D29" s="295"/>
      <c r="E29" s="295"/>
      <c r="F29" s="295"/>
      <c r="G29" s="295"/>
      <c r="H29" s="295"/>
      <c r="I29" s="295"/>
      <c r="J29" s="295"/>
    </row>
    <row r="30" spans="1:10" ht="15.75" x14ac:dyDescent="0.25">
      <c r="A30" s="502"/>
      <c r="B30" s="142"/>
      <c r="C30" s="295"/>
      <c r="D30" s="295"/>
      <c r="E30" s="295"/>
      <c r="F30" s="295"/>
      <c r="G30" s="295"/>
      <c r="H30" s="295"/>
      <c r="I30" s="295"/>
      <c r="J30" s="295"/>
    </row>
    <row r="31" spans="1:10" ht="15.75" x14ac:dyDescent="0.25">
      <c r="A31" s="502"/>
      <c r="B31" s="142"/>
      <c r="C31" s="295"/>
      <c r="D31" s="295"/>
      <c r="E31" s="295"/>
      <c r="F31" s="295"/>
      <c r="G31" s="295"/>
      <c r="H31" s="295"/>
      <c r="I31" s="295"/>
      <c r="J31" s="295"/>
    </row>
    <row r="32" spans="1:10" ht="15.75" x14ac:dyDescent="0.25">
      <c r="A32" s="502"/>
      <c r="B32" s="142"/>
      <c r="C32" s="295"/>
      <c r="D32" s="295"/>
      <c r="E32" s="295"/>
      <c r="F32" s="295"/>
      <c r="G32" s="295"/>
      <c r="H32" s="295"/>
      <c r="I32" s="295"/>
      <c r="J32" s="295"/>
    </row>
    <row r="33" spans="1:10" ht="15.75" x14ac:dyDescent="0.25">
      <c r="A33" s="502"/>
      <c r="B33" s="142"/>
      <c r="C33" s="295"/>
      <c r="D33" s="295"/>
      <c r="E33" s="295"/>
      <c r="F33" s="295"/>
      <c r="G33" s="295"/>
      <c r="H33" s="295"/>
      <c r="I33" s="295"/>
      <c r="J33" s="295"/>
    </row>
    <row r="34" spans="1:10" ht="15.75" x14ac:dyDescent="0.25">
      <c r="A34" s="502"/>
      <c r="B34" s="145" t="s">
        <v>230</v>
      </c>
      <c r="C34" s="295"/>
      <c r="D34" s="295"/>
      <c r="E34" s="295"/>
      <c r="F34" s="295"/>
      <c r="G34" s="295"/>
      <c r="H34" s="295"/>
      <c r="I34" s="295"/>
      <c r="J34" s="295"/>
    </row>
    <row r="35" spans="1:10" ht="15.75" x14ac:dyDescent="0.25">
      <c r="A35" s="502"/>
      <c r="B35" s="144"/>
      <c r="C35" s="295"/>
      <c r="D35" s="295"/>
      <c r="E35" s="295"/>
      <c r="F35" s="295"/>
      <c r="G35" s="295"/>
      <c r="H35" s="295"/>
      <c r="I35" s="295"/>
      <c r="J35" s="295"/>
    </row>
    <row r="36" spans="1:10" ht="15.75" x14ac:dyDescent="0.25">
      <c r="A36" s="502"/>
      <c r="B36" s="144"/>
      <c r="C36" s="295"/>
      <c r="D36" s="295"/>
      <c r="E36" s="295"/>
      <c r="F36" s="295"/>
      <c r="G36" s="295"/>
      <c r="H36" s="295"/>
      <c r="I36" s="295"/>
      <c r="J36" s="295"/>
    </row>
    <row r="37" spans="1:10" ht="15.75" x14ac:dyDescent="0.25">
      <c r="A37" s="502"/>
      <c r="B37" s="144"/>
      <c r="C37" s="295"/>
      <c r="D37" s="295"/>
      <c r="E37" s="295"/>
      <c r="F37" s="295"/>
      <c r="G37" s="295"/>
      <c r="H37" s="295"/>
      <c r="I37" s="295"/>
      <c r="J37" s="295"/>
    </row>
    <row r="38" spans="1:10" ht="16.5" thickBot="1" x14ac:dyDescent="0.3">
      <c r="A38" s="502"/>
      <c r="B38" s="144"/>
      <c r="C38" s="295"/>
      <c r="D38" s="295"/>
      <c r="E38" s="295"/>
      <c r="F38" s="295"/>
      <c r="G38" s="295"/>
      <c r="H38" s="295"/>
      <c r="I38" s="295"/>
      <c r="J38" s="295"/>
    </row>
    <row r="39" spans="1:10" ht="23.1" customHeight="1" thickBot="1" x14ac:dyDescent="0.3">
      <c r="B39" s="139"/>
    </row>
    <row r="40" spans="1:10" x14ac:dyDescent="0.25">
      <c r="B40" s="286" t="s">
        <v>198</v>
      </c>
    </row>
  </sheetData>
  <mergeCells count="1">
    <mergeCell ref="A4:A38"/>
  </mergeCells>
  <pageMargins left="0.70866141732283472" right="0.70866141732283472" top="0.74803149606299213" bottom="0.74803149606299213" header="0.31496062992125984" footer="0.31496062992125984"/>
  <pageSetup paperSize="9" scale="79" orientation="portrait" errors="dash" r:id="rId1"/>
  <colBreaks count="1" manualBreakCount="1">
    <brk id="1" max="3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R146"/>
  <sheetViews>
    <sheetView topLeftCell="D10" zoomScaleNormal="100" workbookViewId="0">
      <selection activeCell="G137" sqref="G137"/>
    </sheetView>
  </sheetViews>
  <sheetFormatPr defaultRowHeight="15" x14ac:dyDescent="0.25"/>
  <cols>
    <col min="1" max="1" width="1" style="148" customWidth="1"/>
    <col min="2" max="2" width="1.140625" style="148" customWidth="1"/>
    <col min="3" max="3" width="65.42578125" style="148" customWidth="1"/>
    <col min="4" max="4" width="15" style="148" customWidth="1"/>
    <col min="5" max="5" width="38" style="148" customWidth="1"/>
    <col min="6" max="6" width="54.42578125" style="151" customWidth="1"/>
    <col min="7" max="7" width="14.7109375" style="148" customWidth="1"/>
    <col min="8" max="8" width="12.42578125" style="148" customWidth="1"/>
    <col min="9" max="9" width="1.140625" style="148" customWidth="1"/>
    <col min="10" max="10" width="9.140625" style="148" customWidth="1"/>
    <col min="11" max="17" width="8.140625" style="148" customWidth="1"/>
    <col min="18" max="18" width="10.5703125" style="148" customWidth="1"/>
    <col min="19" max="16384" width="9.140625" style="148"/>
  </cols>
  <sheetData>
    <row r="1" spans="2:18" ht="5.25" customHeight="1" x14ac:dyDescent="0.25"/>
    <row r="2" spans="2:18" ht="21" x14ac:dyDescent="0.2">
      <c r="B2" s="183"/>
      <c r="C2" s="13" t="s">
        <v>460</v>
      </c>
      <c r="D2" s="14"/>
      <c r="E2" s="14"/>
      <c r="F2" s="15"/>
      <c r="G2" s="14"/>
      <c r="H2" s="14"/>
      <c r="I2" s="183"/>
      <c r="R2" s="152" t="s">
        <v>0</v>
      </c>
    </row>
    <row r="3" spans="2:18" ht="10.5" customHeight="1" thickBot="1" x14ac:dyDescent="0.25">
      <c r="B3" s="198"/>
      <c r="C3" s="199"/>
      <c r="D3" s="177"/>
      <c r="E3" s="177"/>
      <c r="F3" s="176"/>
      <c r="G3" s="177"/>
      <c r="H3" s="177"/>
      <c r="I3" s="198"/>
      <c r="R3" s="152" t="s">
        <v>21</v>
      </c>
    </row>
    <row r="4" spans="2:18" s="149" customFormat="1" ht="15.75" thickBot="1" x14ac:dyDescent="0.3">
      <c r="B4" s="160"/>
      <c r="C4" s="200" t="s">
        <v>6</v>
      </c>
      <c r="D4" s="201"/>
      <c r="E4" s="201"/>
      <c r="F4" s="202"/>
      <c r="G4" s="202"/>
      <c r="H4" s="210"/>
      <c r="I4" s="169"/>
      <c r="J4" s="148"/>
      <c r="K4" s="148"/>
      <c r="L4" s="148"/>
      <c r="M4" s="148"/>
      <c r="N4" s="148"/>
      <c r="O4" s="148"/>
      <c r="P4" s="148"/>
      <c r="Q4" s="148"/>
      <c r="R4" s="152" t="s">
        <v>23</v>
      </c>
    </row>
    <row r="5" spans="2:18" s="149" customFormat="1" ht="36" x14ac:dyDescent="0.25">
      <c r="B5" s="160"/>
      <c r="C5" s="158" t="s">
        <v>502</v>
      </c>
      <c r="D5" s="159"/>
      <c r="E5" s="159"/>
      <c r="F5" s="159"/>
      <c r="G5" s="159"/>
      <c r="H5" s="159"/>
      <c r="I5" s="169"/>
      <c r="J5" s="148"/>
      <c r="K5" s="148"/>
      <c r="L5" s="148"/>
      <c r="M5" s="148"/>
      <c r="N5" s="148"/>
      <c r="O5" s="148"/>
      <c r="P5" s="148"/>
      <c r="Q5" s="148"/>
      <c r="R5" s="153" t="s">
        <v>22</v>
      </c>
    </row>
    <row r="6" spans="2:18" s="149" customFormat="1" x14ac:dyDescent="0.25">
      <c r="B6" s="160"/>
      <c r="C6" s="160" t="s">
        <v>503</v>
      </c>
      <c r="D6" s="161"/>
      <c r="E6" s="161"/>
      <c r="F6" s="161"/>
      <c r="G6" s="161"/>
      <c r="H6" s="161"/>
      <c r="I6" s="169"/>
      <c r="J6" s="148"/>
      <c r="K6" s="148"/>
      <c r="L6" s="148"/>
      <c r="M6" s="148"/>
      <c r="N6" s="148"/>
      <c r="O6" s="148"/>
      <c r="P6" s="148"/>
      <c r="Q6" s="148"/>
    </row>
    <row r="7" spans="2:18" s="149" customFormat="1" x14ac:dyDescent="0.25">
      <c r="B7" s="160"/>
      <c r="C7" s="160" t="s">
        <v>504</v>
      </c>
      <c r="D7" s="162"/>
      <c r="E7" s="162"/>
      <c r="F7" s="162"/>
      <c r="G7" s="162"/>
      <c r="H7" s="162"/>
      <c r="I7" s="169"/>
      <c r="J7" s="148"/>
      <c r="K7" s="148"/>
      <c r="L7" s="148"/>
      <c r="M7" s="148"/>
      <c r="N7" s="148"/>
      <c r="O7" s="148"/>
      <c r="P7" s="148"/>
      <c r="Q7" s="148"/>
    </row>
    <row r="8" spans="2:18" s="149" customFormat="1" x14ac:dyDescent="0.25">
      <c r="B8" s="160"/>
      <c r="C8" s="160" t="s">
        <v>505</v>
      </c>
      <c r="D8" s="162"/>
      <c r="E8" s="162"/>
      <c r="F8" s="162"/>
      <c r="G8" s="162"/>
      <c r="H8" s="162"/>
      <c r="I8" s="169"/>
      <c r="J8" s="148"/>
      <c r="K8" s="148"/>
      <c r="L8" s="148"/>
      <c r="M8" s="148"/>
      <c r="N8" s="148"/>
      <c r="O8" s="148"/>
      <c r="P8" s="148"/>
      <c r="Q8" s="148"/>
    </row>
    <row r="9" spans="2:18" s="149" customFormat="1" x14ac:dyDescent="0.25">
      <c r="B9" s="160"/>
      <c r="C9" s="323" t="s">
        <v>488</v>
      </c>
      <c r="D9" s="161"/>
      <c r="E9" s="161"/>
      <c r="F9" s="161"/>
      <c r="G9" s="161"/>
      <c r="H9" s="161"/>
      <c r="I9" s="169"/>
      <c r="J9" s="148"/>
      <c r="K9" s="148"/>
      <c r="L9" s="148"/>
      <c r="M9" s="148"/>
      <c r="N9" s="148"/>
      <c r="O9" s="148"/>
      <c r="P9" s="148"/>
      <c r="Q9" s="148"/>
    </row>
    <row r="10" spans="2:18" s="149" customFormat="1" x14ac:dyDescent="0.25">
      <c r="B10" s="160"/>
      <c r="C10" s="160" t="s">
        <v>506</v>
      </c>
      <c r="D10" s="161"/>
      <c r="E10" s="161"/>
      <c r="F10" s="161"/>
      <c r="G10" s="161"/>
      <c r="H10" s="161"/>
      <c r="I10" s="169"/>
      <c r="J10" s="148"/>
      <c r="K10" s="148"/>
      <c r="L10" s="148"/>
      <c r="M10" s="148"/>
      <c r="N10" s="148"/>
      <c r="O10" s="148"/>
      <c r="P10" s="148"/>
      <c r="Q10" s="148"/>
    </row>
    <row r="11" spans="2:18" s="149" customFormat="1" x14ac:dyDescent="0.25">
      <c r="B11" s="160"/>
      <c r="C11" s="160" t="s">
        <v>507</v>
      </c>
      <c r="D11" s="161"/>
      <c r="E11" s="161"/>
      <c r="F11" s="161"/>
      <c r="G11" s="161"/>
      <c r="H11" s="161"/>
      <c r="I11" s="169"/>
      <c r="J11" s="148"/>
      <c r="K11" s="148"/>
      <c r="L11" s="148"/>
      <c r="M11" s="148"/>
      <c r="N11" s="148"/>
      <c r="O11" s="148"/>
      <c r="P11" s="148"/>
      <c r="Q11" s="148"/>
    </row>
    <row r="12" spans="2:18" s="149" customFormat="1" ht="15.75" thickBot="1" x14ac:dyDescent="0.3">
      <c r="B12" s="160"/>
      <c r="C12" s="163"/>
      <c r="D12" s="164"/>
      <c r="E12" s="164"/>
      <c r="F12" s="164"/>
      <c r="G12" s="164"/>
      <c r="H12" s="164"/>
      <c r="I12" s="169"/>
      <c r="J12" s="148"/>
      <c r="K12" s="148"/>
      <c r="L12" s="148"/>
      <c r="M12" s="148"/>
      <c r="N12" s="148"/>
      <c r="O12" s="148"/>
      <c r="P12" s="148"/>
      <c r="Q12" s="148"/>
    </row>
    <row r="13" spans="2:18" s="149" customFormat="1" ht="15.75" thickBot="1" x14ac:dyDescent="0.3">
      <c r="B13" s="160"/>
      <c r="C13" s="154" t="s">
        <v>7</v>
      </c>
      <c r="D13" s="16"/>
      <c r="E13" s="16"/>
      <c r="F13" s="17"/>
      <c r="G13" s="17"/>
      <c r="H13" s="210"/>
      <c r="I13" s="169"/>
      <c r="J13" s="148"/>
      <c r="K13" s="148"/>
      <c r="L13" s="148"/>
      <c r="M13" s="148"/>
      <c r="N13" s="148"/>
      <c r="O13" s="148"/>
      <c r="P13" s="148"/>
      <c r="Q13" s="148"/>
    </row>
    <row r="14" spans="2:18" s="149" customFormat="1" ht="8.25" customHeight="1" thickBot="1" x14ac:dyDescent="0.3">
      <c r="B14" s="160"/>
      <c r="C14" s="204"/>
      <c r="D14" s="205"/>
      <c r="E14" s="205"/>
      <c r="F14" s="206"/>
      <c r="G14" s="206"/>
      <c r="H14" s="206"/>
      <c r="I14" s="169"/>
      <c r="J14" s="148"/>
      <c r="K14" s="148"/>
      <c r="L14" s="148"/>
      <c r="M14" s="148"/>
      <c r="N14" s="148"/>
      <c r="O14" s="148"/>
      <c r="P14" s="148"/>
      <c r="Q14" s="148"/>
    </row>
    <row r="15" spans="2:18" s="150" customFormat="1" ht="15.75" thickBot="1" x14ac:dyDescent="0.3">
      <c r="B15" s="160"/>
      <c r="C15" s="207" t="s">
        <v>8</v>
      </c>
      <c r="D15" s="329" t="s">
        <v>381</v>
      </c>
      <c r="E15" s="330"/>
      <c r="F15" s="178"/>
      <c r="G15" s="178"/>
      <c r="H15" s="178"/>
      <c r="I15" s="169"/>
      <c r="J15" s="148"/>
      <c r="K15" s="148"/>
      <c r="L15" s="148"/>
      <c r="M15" s="148"/>
      <c r="N15" s="148"/>
      <c r="O15" s="148"/>
      <c r="P15" s="148"/>
      <c r="Q15" s="148"/>
    </row>
    <row r="16" spans="2:18" s="149" customFormat="1" ht="15.75" thickBot="1" x14ac:dyDescent="0.3">
      <c r="B16" s="160"/>
      <c r="C16" s="208">
        <v>43508</v>
      </c>
      <c r="D16" s="327" t="s">
        <v>433</v>
      </c>
      <c r="E16" s="328"/>
      <c r="F16" s="165"/>
      <c r="G16" s="165"/>
      <c r="H16" s="165"/>
      <c r="I16" s="169"/>
      <c r="J16" s="148"/>
      <c r="K16" s="148"/>
      <c r="L16" s="148"/>
      <c r="M16" s="148"/>
      <c r="N16" s="148"/>
      <c r="O16" s="148"/>
      <c r="P16" s="148"/>
      <c r="Q16" s="148"/>
    </row>
    <row r="17" spans="2:18" s="149" customFormat="1" ht="15" customHeight="1" thickBot="1" x14ac:dyDescent="0.3">
      <c r="B17" s="160"/>
      <c r="C17" s="312">
        <v>43530</v>
      </c>
      <c r="D17" s="327" t="s">
        <v>489</v>
      </c>
      <c r="E17" s="328"/>
      <c r="F17" s="165"/>
      <c r="G17" s="165"/>
      <c r="H17" s="165"/>
      <c r="I17" s="169"/>
      <c r="J17" s="148"/>
      <c r="K17" s="148"/>
      <c r="L17" s="148"/>
      <c r="M17" s="148"/>
      <c r="N17" s="148"/>
      <c r="O17" s="148"/>
      <c r="P17" s="148"/>
      <c r="Q17" s="148"/>
    </row>
    <row r="18" spans="2:18" s="149" customFormat="1" ht="33.75" customHeight="1" x14ac:dyDescent="0.25">
      <c r="B18" s="160"/>
      <c r="C18" s="312">
        <v>43557</v>
      </c>
      <c r="D18" s="327" t="s">
        <v>490</v>
      </c>
      <c r="E18" s="328"/>
      <c r="F18" s="165"/>
      <c r="G18" s="165"/>
      <c r="H18" s="165"/>
      <c r="I18" s="169"/>
      <c r="J18" s="148"/>
      <c r="K18" s="148"/>
      <c r="L18" s="148"/>
      <c r="M18" s="148"/>
      <c r="N18" s="148"/>
      <c r="O18" s="148"/>
      <c r="P18" s="148"/>
      <c r="Q18" s="148"/>
    </row>
    <row r="19" spans="2:18" s="149" customFormat="1" ht="15.75" customHeight="1" thickBot="1" x14ac:dyDescent="0.3">
      <c r="B19" s="160"/>
      <c r="C19" s="209"/>
      <c r="D19" s="331"/>
      <c r="E19" s="332"/>
      <c r="F19" s="165"/>
      <c r="G19" s="165"/>
      <c r="H19" s="165"/>
      <c r="I19" s="169"/>
      <c r="J19" s="148"/>
      <c r="K19" s="148"/>
      <c r="L19" s="148"/>
      <c r="M19" s="148"/>
      <c r="N19" s="148"/>
      <c r="O19" s="148"/>
      <c r="P19" s="148"/>
      <c r="Q19" s="148"/>
    </row>
    <row r="20" spans="2:18" s="149" customFormat="1" ht="15.75" customHeight="1" thickBot="1" x14ac:dyDescent="0.3">
      <c r="B20" s="160"/>
      <c r="C20" s="175"/>
      <c r="D20" s="203"/>
      <c r="E20" s="203"/>
      <c r="F20" s="166"/>
      <c r="G20" s="166"/>
      <c r="H20" s="166"/>
      <c r="I20" s="169"/>
      <c r="J20" s="148"/>
      <c r="K20" s="148"/>
      <c r="L20" s="148"/>
      <c r="M20" s="148"/>
      <c r="N20" s="148"/>
      <c r="O20" s="148"/>
      <c r="P20" s="148"/>
      <c r="Q20" s="148"/>
    </row>
    <row r="21" spans="2:18" s="149" customFormat="1" ht="15.75" thickBot="1" x14ac:dyDescent="0.3">
      <c r="B21" s="160"/>
      <c r="C21" s="155" t="s">
        <v>459</v>
      </c>
      <c r="D21" s="18"/>
      <c r="E21" s="18"/>
      <c r="F21" s="19"/>
      <c r="G21" s="19"/>
      <c r="H21" s="210"/>
      <c r="I21" s="169"/>
      <c r="J21" s="148"/>
      <c r="K21" s="148"/>
      <c r="L21" s="148"/>
      <c r="M21" s="148"/>
      <c r="N21" s="148"/>
      <c r="O21" s="148"/>
      <c r="P21" s="148"/>
      <c r="Q21" s="148"/>
    </row>
    <row r="22" spans="2:18" s="149" customFormat="1" x14ac:dyDescent="0.25">
      <c r="B22" s="160"/>
      <c r="C22" s="165"/>
      <c r="D22" s="165"/>
      <c r="E22" s="165"/>
      <c r="F22" s="165"/>
      <c r="G22" s="165"/>
      <c r="H22" s="165"/>
      <c r="I22" s="169"/>
      <c r="J22" s="148"/>
      <c r="K22" s="148"/>
      <c r="L22" s="148"/>
      <c r="M22" s="148"/>
      <c r="N22" s="148"/>
      <c r="O22" s="148"/>
      <c r="P22" s="148"/>
      <c r="Q22" s="148"/>
    </row>
    <row r="23" spans="2:18" s="149" customFormat="1" x14ac:dyDescent="0.25">
      <c r="B23" s="160"/>
      <c r="C23" s="167"/>
      <c r="D23" s="168" t="s">
        <v>15</v>
      </c>
      <c r="E23" s="168"/>
      <c r="F23" s="168"/>
      <c r="G23" s="165"/>
      <c r="H23" s="165"/>
      <c r="I23" s="169"/>
      <c r="J23" s="148"/>
      <c r="K23" s="148"/>
      <c r="L23" s="148"/>
      <c r="M23" s="148"/>
      <c r="N23" s="148"/>
      <c r="O23" s="148"/>
      <c r="P23" s="148"/>
      <c r="Q23" s="148"/>
    </row>
    <row r="24" spans="2:18" s="149" customFormat="1" x14ac:dyDescent="0.25">
      <c r="B24" s="160"/>
      <c r="C24" s="169" t="s">
        <v>16</v>
      </c>
      <c r="D24" s="314" t="s">
        <v>0</v>
      </c>
      <c r="E24" s="171" t="s">
        <v>17</v>
      </c>
      <c r="F24" s="165"/>
      <c r="G24" s="165"/>
      <c r="H24" s="165"/>
      <c r="I24" s="169"/>
      <c r="J24" s="148"/>
      <c r="K24" s="148"/>
      <c r="L24" s="148"/>
      <c r="M24" s="148"/>
      <c r="N24" s="148"/>
      <c r="O24" s="148"/>
      <c r="P24" s="148"/>
      <c r="Q24" s="148"/>
    </row>
    <row r="25" spans="2:18" s="149" customFormat="1" x14ac:dyDescent="0.25">
      <c r="B25" s="160"/>
      <c r="C25" s="169" t="s">
        <v>382</v>
      </c>
      <c r="D25" s="1" t="s">
        <v>21</v>
      </c>
      <c r="E25" s="171" t="s">
        <v>18</v>
      </c>
      <c r="F25" s="165"/>
      <c r="G25" s="165"/>
      <c r="H25" s="165"/>
      <c r="I25" s="169"/>
      <c r="J25" s="148"/>
      <c r="K25" s="148"/>
      <c r="L25" s="148"/>
      <c r="M25" s="148"/>
      <c r="N25" s="148"/>
      <c r="O25" s="148"/>
      <c r="P25" s="148"/>
      <c r="Q25" s="148"/>
    </row>
    <row r="26" spans="2:18" s="149" customFormat="1" x14ac:dyDescent="0.25">
      <c r="B26" s="160"/>
      <c r="C26" s="169" t="s">
        <v>19</v>
      </c>
      <c r="D26" s="170" t="s">
        <v>424</v>
      </c>
      <c r="E26" s="171" t="s">
        <v>383</v>
      </c>
      <c r="F26" s="165"/>
      <c r="G26" s="165"/>
      <c r="H26" s="165"/>
      <c r="I26" s="169"/>
      <c r="J26" s="148"/>
      <c r="K26" s="148"/>
      <c r="L26" s="148"/>
      <c r="M26" s="148"/>
      <c r="N26" s="148"/>
      <c r="O26" s="148"/>
      <c r="P26" s="148"/>
      <c r="Q26" s="148"/>
    </row>
    <row r="27" spans="2:18" s="149" customFormat="1" x14ac:dyDescent="0.25">
      <c r="B27" s="160"/>
      <c r="C27" s="169" t="s">
        <v>20</v>
      </c>
      <c r="D27" s="170" t="s">
        <v>22</v>
      </c>
      <c r="E27" s="172"/>
      <c r="F27" s="165"/>
      <c r="G27" s="165"/>
      <c r="H27" s="165"/>
      <c r="I27" s="169"/>
      <c r="J27" s="148"/>
      <c r="K27" s="148"/>
      <c r="L27" s="148"/>
      <c r="M27" s="148"/>
      <c r="N27" s="148"/>
      <c r="O27" s="148"/>
      <c r="P27" s="148"/>
      <c r="Q27" s="148"/>
    </row>
    <row r="28" spans="2:18" s="149" customFormat="1" ht="15.75" thickBot="1" x14ac:dyDescent="0.3">
      <c r="B28" s="160"/>
      <c r="C28" s="165"/>
      <c r="D28" s="173" t="s">
        <v>384</v>
      </c>
      <c r="E28" s="147"/>
      <c r="F28" s="168"/>
      <c r="G28" s="165"/>
      <c r="H28" s="165"/>
      <c r="I28" s="169"/>
      <c r="J28" s="148"/>
      <c r="K28" s="148"/>
      <c r="L28" s="148"/>
      <c r="M28" s="148"/>
      <c r="N28" s="148"/>
      <c r="O28" s="148"/>
      <c r="P28" s="148"/>
      <c r="Q28" s="148"/>
    </row>
    <row r="29" spans="2:18" ht="14.25" customHeight="1" x14ac:dyDescent="0.25">
      <c r="B29" s="160"/>
      <c r="C29" s="184" t="s">
        <v>28</v>
      </c>
      <c r="D29" s="20" t="s">
        <v>385</v>
      </c>
      <c r="E29" s="20" t="s">
        <v>24</v>
      </c>
      <c r="F29" s="21" t="s">
        <v>25</v>
      </c>
      <c r="G29" s="20" t="s">
        <v>26</v>
      </c>
      <c r="H29" s="20" t="s">
        <v>27</v>
      </c>
      <c r="I29" s="169"/>
      <c r="R29" s="152"/>
    </row>
    <row r="30" spans="2:18" ht="14.25" customHeight="1" x14ac:dyDescent="0.25">
      <c r="B30" s="160"/>
      <c r="C30" s="185" t="s">
        <v>29</v>
      </c>
      <c r="D30" s="22"/>
      <c r="E30" s="22"/>
      <c r="F30" s="22"/>
      <c r="G30" s="23"/>
      <c r="H30" s="23"/>
      <c r="I30" s="169"/>
    </row>
    <row r="31" spans="2:18" ht="62.25" customHeight="1" x14ac:dyDescent="0.25">
      <c r="B31" s="160"/>
      <c r="C31" s="186" t="s">
        <v>386</v>
      </c>
      <c r="D31" s="314" t="s">
        <v>23</v>
      </c>
      <c r="E31" s="313"/>
      <c r="F31" s="146"/>
      <c r="G31" s="25"/>
      <c r="H31" s="25"/>
      <c r="I31" s="169"/>
    </row>
    <row r="32" spans="2:18" ht="62.25" customHeight="1" x14ac:dyDescent="0.25">
      <c r="B32" s="160"/>
      <c r="C32" s="186" t="s">
        <v>458</v>
      </c>
      <c r="D32" s="314" t="s">
        <v>23</v>
      </c>
      <c r="E32" s="313"/>
      <c r="F32" s="313"/>
      <c r="G32" s="317"/>
      <c r="H32" s="25"/>
      <c r="I32" s="169"/>
    </row>
    <row r="33" spans="2:9" ht="45" x14ac:dyDescent="0.25">
      <c r="B33" s="160"/>
      <c r="C33" s="186" t="s">
        <v>403</v>
      </c>
      <c r="D33" s="314" t="s">
        <v>23</v>
      </c>
      <c r="E33" s="313"/>
      <c r="F33" s="313"/>
      <c r="G33" s="317"/>
      <c r="H33" s="25"/>
      <c r="I33" s="169"/>
    </row>
    <row r="34" spans="2:9" ht="30" x14ac:dyDescent="0.25">
      <c r="B34" s="160"/>
      <c r="C34" s="187" t="s">
        <v>387</v>
      </c>
      <c r="D34" s="314" t="s">
        <v>23</v>
      </c>
      <c r="E34" s="146"/>
      <c r="F34" s="146"/>
      <c r="G34" s="25"/>
      <c r="H34" s="25"/>
      <c r="I34" s="169"/>
    </row>
    <row r="35" spans="2:9" ht="108.75" customHeight="1" x14ac:dyDescent="0.25">
      <c r="B35" s="160"/>
      <c r="C35" s="187" t="s">
        <v>388</v>
      </c>
      <c r="D35" s="314" t="s">
        <v>23</v>
      </c>
      <c r="E35" s="313"/>
      <c r="F35" s="313"/>
      <c r="G35" s="317"/>
      <c r="H35" s="25"/>
      <c r="I35" s="169"/>
    </row>
    <row r="36" spans="2:9" ht="31.5" customHeight="1" x14ac:dyDescent="0.25">
      <c r="B36" s="160"/>
      <c r="C36" s="187" t="s">
        <v>389</v>
      </c>
      <c r="D36" s="314" t="s">
        <v>23</v>
      </c>
      <c r="E36" s="313"/>
      <c r="F36" s="313"/>
      <c r="G36" s="317"/>
      <c r="H36" s="25"/>
      <c r="I36" s="169"/>
    </row>
    <row r="37" spans="2:9" ht="75" x14ac:dyDescent="0.25">
      <c r="B37" s="160"/>
      <c r="C37" s="187" t="s">
        <v>390</v>
      </c>
      <c r="D37" s="314" t="s">
        <v>23</v>
      </c>
      <c r="E37" s="26"/>
      <c r="F37" s="313"/>
      <c r="G37" s="317"/>
      <c r="H37" s="25"/>
      <c r="I37" s="169"/>
    </row>
    <row r="38" spans="2:9" ht="90" x14ac:dyDescent="0.25">
      <c r="B38" s="160"/>
      <c r="C38" s="187" t="s">
        <v>435</v>
      </c>
      <c r="D38" s="24" t="s">
        <v>23</v>
      </c>
      <c r="E38" s="315"/>
      <c r="F38" s="313" t="s">
        <v>3</v>
      </c>
      <c r="G38" s="316"/>
      <c r="H38" s="28"/>
      <c r="I38" s="169"/>
    </row>
    <row r="39" spans="2:9" ht="45" x14ac:dyDescent="0.25">
      <c r="B39" s="160"/>
      <c r="C39" s="187" t="s">
        <v>391</v>
      </c>
      <c r="D39" s="24" t="s">
        <v>23</v>
      </c>
      <c r="E39" s="27"/>
      <c r="F39" s="313"/>
      <c r="G39" s="316"/>
      <c r="H39" s="28"/>
      <c r="I39" s="169"/>
    </row>
    <row r="40" spans="2:9" ht="14.25" customHeight="1" x14ac:dyDescent="0.25">
      <c r="B40" s="160"/>
      <c r="C40" s="185" t="s">
        <v>30</v>
      </c>
      <c r="D40" s="22"/>
      <c r="E40" s="22"/>
      <c r="F40" s="29"/>
      <c r="G40" s="30"/>
      <c r="H40" s="30"/>
      <c r="I40" s="169"/>
    </row>
    <row r="41" spans="2:9" ht="60" x14ac:dyDescent="0.25">
      <c r="B41" s="160"/>
      <c r="C41" s="189" t="s">
        <v>392</v>
      </c>
      <c r="D41" s="24" t="s">
        <v>23</v>
      </c>
      <c r="E41" s="313"/>
      <c r="F41" s="313"/>
      <c r="G41" s="316"/>
      <c r="H41" s="28"/>
      <c r="I41" s="169"/>
    </row>
    <row r="42" spans="2:9" ht="150" x14ac:dyDescent="0.25">
      <c r="B42" s="160"/>
      <c r="C42" s="189" t="s">
        <v>434</v>
      </c>
      <c r="D42" s="24" t="s">
        <v>23</v>
      </c>
      <c r="E42" s="146"/>
      <c r="F42" s="313"/>
      <c r="G42" s="316"/>
      <c r="H42" s="28"/>
      <c r="I42" s="169"/>
    </row>
    <row r="43" spans="2:9" ht="75" x14ac:dyDescent="0.25">
      <c r="B43" s="160"/>
      <c r="C43" s="189" t="s">
        <v>457</v>
      </c>
      <c r="D43" s="24" t="s">
        <v>23</v>
      </c>
      <c r="E43" s="32"/>
      <c r="F43" s="313"/>
      <c r="G43" s="316"/>
      <c r="H43" s="28"/>
      <c r="I43" s="169"/>
    </row>
    <row r="44" spans="2:9" ht="60" x14ac:dyDescent="0.25">
      <c r="B44" s="160"/>
      <c r="C44" s="189" t="s">
        <v>393</v>
      </c>
      <c r="D44" s="24" t="s">
        <v>23</v>
      </c>
      <c r="E44" s="32"/>
      <c r="F44" s="313"/>
      <c r="G44" s="316"/>
      <c r="H44" s="28"/>
      <c r="I44" s="169"/>
    </row>
    <row r="45" spans="2:9" ht="75" x14ac:dyDescent="0.25">
      <c r="B45" s="160"/>
      <c r="C45" s="189" t="s">
        <v>394</v>
      </c>
      <c r="D45" s="24" t="s">
        <v>23</v>
      </c>
      <c r="E45" s="313"/>
      <c r="F45" s="313"/>
      <c r="G45" s="316"/>
      <c r="H45" s="28"/>
      <c r="I45" s="169"/>
    </row>
    <row r="46" spans="2:9" x14ac:dyDescent="0.25">
      <c r="B46" s="160"/>
      <c r="C46" s="190" t="s">
        <v>31</v>
      </c>
      <c r="D46" s="174"/>
      <c r="E46" s="174"/>
      <c r="F46" s="33"/>
      <c r="G46" s="34"/>
      <c r="H46" s="34"/>
      <c r="I46" s="169"/>
    </row>
    <row r="47" spans="2:9" ht="45" x14ac:dyDescent="0.25">
      <c r="B47" s="160"/>
      <c r="C47" s="189" t="s">
        <v>456</v>
      </c>
      <c r="D47" s="24" t="s">
        <v>22</v>
      </c>
      <c r="E47" s="26"/>
      <c r="F47" s="146"/>
      <c r="G47" s="28"/>
      <c r="H47" s="28"/>
      <c r="I47" s="169"/>
    </row>
    <row r="48" spans="2:9" ht="120" x14ac:dyDescent="0.25">
      <c r="B48" s="160"/>
      <c r="C48" s="189" t="s">
        <v>455</v>
      </c>
      <c r="D48" s="24" t="s">
        <v>22</v>
      </c>
      <c r="E48" s="26"/>
      <c r="F48" s="146"/>
      <c r="G48" s="28"/>
      <c r="H48" s="28"/>
      <c r="I48" s="169"/>
    </row>
    <row r="49" spans="2:9" ht="14.25" customHeight="1" x14ac:dyDescent="0.25">
      <c r="B49" s="160"/>
      <c r="C49" s="185" t="s">
        <v>436</v>
      </c>
      <c r="D49" s="22"/>
      <c r="E49" s="22"/>
      <c r="F49" s="29"/>
      <c r="G49" s="30"/>
      <c r="H49" s="30"/>
      <c r="I49" s="169"/>
    </row>
    <row r="50" spans="2:9" ht="30" x14ac:dyDescent="0.25">
      <c r="B50" s="160"/>
      <c r="C50" s="186" t="s">
        <v>437</v>
      </c>
      <c r="D50" s="24" t="s">
        <v>23</v>
      </c>
      <c r="E50" s="35"/>
      <c r="F50" s="313"/>
      <c r="G50" s="317"/>
      <c r="H50" s="36"/>
      <c r="I50" s="169"/>
    </row>
    <row r="51" spans="2:9" ht="63" customHeight="1" x14ac:dyDescent="0.25">
      <c r="B51" s="160"/>
      <c r="C51" s="186" t="s">
        <v>438</v>
      </c>
      <c r="D51" s="24" t="s">
        <v>23</v>
      </c>
      <c r="E51" s="35"/>
      <c r="F51" s="313"/>
      <c r="G51" s="317"/>
      <c r="H51" s="36"/>
      <c r="I51" s="169"/>
    </row>
    <row r="52" spans="2:9" ht="30" x14ac:dyDescent="0.25">
      <c r="B52" s="160"/>
      <c r="C52" s="186" t="s">
        <v>439</v>
      </c>
      <c r="D52" s="24" t="s">
        <v>23</v>
      </c>
      <c r="E52" s="35"/>
      <c r="F52" s="313"/>
      <c r="G52" s="317"/>
      <c r="H52" s="36"/>
      <c r="I52" s="169"/>
    </row>
    <row r="53" spans="2:9" ht="14.25" customHeight="1" x14ac:dyDescent="0.25">
      <c r="B53" s="160"/>
      <c r="C53" s="186" t="s">
        <v>440</v>
      </c>
      <c r="D53" s="24" t="s">
        <v>23</v>
      </c>
      <c r="E53" s="35"/>
      <c r="F53" s="313"/>
      <c r="G53" s="317"/>
      <c r="H53" s="36"/>
      <c r="I53" s="169"/>
    </row>
    <row r="54" spans="2:9" ht="30" customHeight="1" x14ac:dyDescent="0.25">
      <c r="B54" s="160"/>
      <c r="C54" s="186" t="s">
        <v>441</v>
      </c>
      <c r="D54" s="24" t="s">
        <v>23</v>
      </c>
      <c r="E54" s="35"/>
      <c r="F54" s="313"/>
      <c r="G54" s="317"/>
      <c r="H54" s="36"/>
      <c r="I54" s="169"/>
    </row>
    <row r="55" spans="2:9" ht="14.25" customHeight="1" x14ac:dyDescent="0.25">
      <c r="B55" s="160"/>
      <c r="C55" s="186" t="s">
        <v>442</v>
      </c>
      <c r="D55" s="24" t="s">
        <v>23</v>
      </c>
      <c r="E55" s="35"/>
      <c r="F55" s="313"/>
      <c r="G55" s="317"/>
      <c r="H55" s="36"/>
      <c r="I55" s="169"/>
    </row>
    <row r="56" spans="2:9" x14ac:dyDescent="0.25">
      <c r="B56" s="160"/>
      <c r="C56" s="186" t="s">
        <v>443</v>
      </c>
      <c r="D56" s="24" t="s">
        <v>23</v>
      </c>
      <c r="E56" s="313"/>
      <c r="F56" s="313"/>
      <c r="G56" s="317"/>
      <c r="H56" s="36"/>
      <c r="I56" s="169"/>
    </row>
    <row r="57" spans="2:9" ht="30" x14ac:dyDescent="0.25">
      <c r="B57" s="160"/>
      <c r="C57" s="186" t="s">
        <v>444</v>
      </c>
      <c r="D57" s="24" t="s">
        <v>23</v>
      </c>
      <c r="E57" s="33"/>
      <c r="F57" s="313"/>
      <c r="G57" s="317"/>
      <c r="H57" s="36"/>
      <c r="I57" s="169"/>
    </row>
    <row r="58" spans="2:9" ht="45" x14ac:dyDescent="0.25">
      <c r="B58" s="160"/>
      <c r="C58" s="186" t="s">
        <v>445</v>
      </c>
      <c r="D58" s="24" t="s">
        <v>23</v>
      </c>
      <c r="E58" s="33"/>
      <c r="F58" s="313"/>
      <c r="G58" s="317"/>
      <c r="H58" s="36"/>
      <c r="I58" s="169"/>
    </row>
    <row r="59" spans="2:9" ht="30" x14ac:dyDescent="0.25">
      <c r="B59" s="160"/>
      <c r="C59" s="186" t="s">
        <v>446</v>
      </c>
      <c r="D59" s="24" t="s">
        <v>23</v>
      </c>
      <c r="E59" s="35"/>
      <c r="F59" s="33"/>
      <c r="G59" s="36"/>
      <c r="H59" s="36"/>
      <c r="I59" s="169"/>
    </row>
    <row r="60" spans="2:9" ht="45" x14ac:dyDescent="0.25">
      <c r="B60" s="160"/>
      <c r="C60" s="186" t="s">
        <v>447</v>
      </c>
      <c r="D60" s="24" t="s">
        <v>23</v>
      </c>
      <c r="E60" s="35"/>
      <c r="F60" s="313"/>
      <c r="G60" s="317"/>
      <c r="H60" s="36"/>
      <c r="I60" s="169"/>
    </row>
    <row r="61" spans="2:9" x14ac:dyDescent="0.25">
      <c r="B61" s="160"/>
      <c r="C61" s="186" t="s">
        <v>318</v>
      </c>
      <c r="D61" s="24" t="s">
        <v>22</v>
      </c>
      <c r="E61" s="313" t="s">
        <v>464</v>
      </c>
      <c r="F61" s="33"/>
      <c r="G61" s="36"/>
      <c r="H61" s="36"/>
      <c r="I61" s="169"/>
    </row>
    <row r="62" spans="2:9" ht="30" x14ac:dyDescent="0.25">
      <c r="B62" s="160"/>
      <c r="C62" s="186" t="s">
        <v>461</v>
      </c>
      <c r="D62" s="314" t="s">
        <v>23</v>
      </c>
      <c r="E62" s="35"/>
      <c r="F62" s="313"/>
      <c r="G62" s="36"/>
      <c r="H62" s="36"/>
      <c r="I62" s="169"/>
    </row>
    <row r="63" spans="2:9" ht="45" x14ac:dyDescent="0.25">
      <c r="B63" s="160"/>
      <c r="C63" s="186" t="s">
        <v>448</v>
      </c>
      <c r="D63" s="24" t="s">
        <v>23</v>
      </c>
      <c r="E63" s="33"/>
      <c r="F63" s="313"/>
      <c r="G63" s="36"/>
      <c r="H63" s="36"/>
      <c r="I63" s="169"/>
    </row>
    <row r="64" spans="2:9" ht="30" x14ac:dyDescent="0.25">
      <c r="B64" s="160"/>
      <c r="C64" s="186" t="s">
        <v>449</v>
      </c>
      <c r="D64" s="24" t="s">
        <v>23</v>
      </c>
      <c r="E64" s="35"/>
      <c r="F64" s="313"/>
      <c r="G64" s="317"/>
      <c r="H64" s="36"/>
      <c r="I64" s="169"/>
    </row>
    <row r="65" spans="2:9" ht="30" x14ac:dyDescent="0.25">
      <c r="B65" s="160"/>
      <c r="C65" s="186" t="s">
        <v>450</v>
      </c>
      <c r="D65" s="24" t="s">
        <v>23</v>
      </c>
      <c r="E65" s="313"/>
      <c r="F65" s="313"/>
      <c r="G65" s="317"/>
      <c r="H65" s="36"/>
      <c r="I65" s="169"/>
    </row>
    <row r="66" spans="2:9" x14ac:dyDescent="0.25">
      <c r="B66" s="160"/>
      <c r="C66" s="186" t="s">
        <v>451</v>
      </c>
      <c r="D66" s="24" t="s">
        <v>23</v>
      </c>
      <c r="E66" s="35"/>
      <c r="F66" s="313"/>
      <c r="G66" s="317"/>
      <c r="H66" s="36"/>
      <c r="I66" s="169"/>
    </row>
    <row r="67" spans="2:9" x14ac:dyDescent="0.25">
      <c r="B67" s="160"/>
      <c r="C67" s="186" t="s">
        <v>452</v>
      </c>
      <c r="D67" s="24" t="s">
        <v>23</v>
      </c>
      <c r="E67" s="35"/>
      <c r="F67" s="313"/>
      <c r="G67" s="317"/>
      <c r="H67" s="36"/>
      <c r="I67" s="169"/>
    </row>
    <row r="68" spans="2:9" x14ac:dyDescent="0.25">
      <c r="B68" s="160"/>
      <c r="C68" s="186" t="s">
        <v>453</v>
      </c>
      <c r="D68" s="24" t="s">
        <v>23</v>
      </c>
      <c r="E68" s="35"/>
      <c r="F68" s="313"/>
      <c r="G68" s="317"/>
      <c r="H68" s="36"/>
      <c r="I68" s="169"/>
    </row>
    <row r="69" spans="2:9" x14ac:dyDescent="0.25">
      <c r="B69" s="160"/>
      <c r="C69" s="186" t="s">
        <v>454</v>
      </c>
      <c r="D69" s="24" t="s">
        <v>23</v>
      </c>
      <c r="E69" s="35"/>
      <c r="F69" s="313"/>
      <c r="G69" s="317"/>
      <c r="H69" s="36"/>
      <c r="I69" s="169"/>
    </row>
    <row r="70" spans="2:9" ht="30" x14ac:dyDescent="0.25">
      <c r="B70" s="160"/>
      <c r="C70" s="186" t="s">
        <v>319</v>
      </c>
      <c r="D70" s="24" t="s">
        <v>23</v>
      </c>
      <c r="E70" s="33"/>
      <c r="F70" s="313"/>
      <c r="G70" s="317"/>
      <c r="H70" s="36"/>
      <c r="I70" s="169"/>
    </row>
    <row r="71" spans="2:9" ht="30" x14ac:dyDescent="0.25">
      <c r="B71" s="160"/>
      <c r="C71" s="186" t="s">
        <v>32</v>
      </c>
      <c r="D71" s="24" t="s">
        <v>23</v>
      </c>
      <c r="E71" s="33"/>
      <c r="F71" s="313"/>
      <c r="G71" s="317"/>
      <c r="H71" s="36"/>
      <c r="I71" s="169"/>
    </row>
    <row r="72" spans="2:9" x14ac:dyDescent="0.25">
      <c r="B72" s="160"/>
      <c r="C72" s="186" t="s">
        <v>320</v>
      </c>
      <c r="D72" s="24" t="s">
        <v>23</v>
      </c>
      <c r="E72" s="33"/>
      <c r="F72" s="313"/>
      <c r="G72" s="317"/>
      <c r="H72" s="36"/>
      <c r="I72" s="169"/>
    </row>
    <row r="73" spans="2:9" ht="30.75" customHeight="1" x14ac:dyDescent="0.25">
      <c r="B73" s="160"/>
      <c r="C73" s="186" t="s">
        <v>321</v>
      </c>
      <c r="D73" s="24" t="s">
        <v>23</v>
      </c>
      <c r="E73" s="33"/>
      <c r="F73" s="313"/>
      <c r="G73" s="317"/>
      <c r="H73" s="36"/>
      <c r="I73" s="169"/>
    </row>
    <row r="74" spans="2:9" ht="30" x14ac:dyDescent="0.25">
      <c r="B74" s="160"/>
      <c r="C74" s="186" t="s">
        <v>322</v>
      </c>
      <c r="D74" s="24" t="s">
        <v>23</v>
      </c>
      <c r="E74" s="37"/>
      <c r="F74" s="313"/>
      <c r="G74" s="317"/>
      <c r="H74" s="36"/>
      <c r="I74" s="169"/>
    </row>
    <row r="75" spans="2:9" ht="45" x14ac:dyDescent="0.25">
      <c r="B75" s="160"/>
      <c r="C75" s="186" t="s">
        <v>33</v>
      </c>
      <c r="D75" s="24" t="s">
        <v>23</v>
      </c>
      <c r="E75" s="35"/>
      <c r="F75" s="313"/>
      <c r="G75" s="317"/>
      <c r="H75" s="36"/>
      <c r="I75" s="169"/>
    </row>
    <row r="76" spans="2:9" ht="30" x14ac:dyDescent="0.25">
      <c r="B76" s="160"/>
      <c r="C76" s="186" t="s">
        <v>34</v>
      </c>
      <c r="D76" s="24" t="s">
        <v>23</v>
      </c>
      <c r="E76" s="35"/>
      <c r="F76" s="313"/>
      <c r="G76" s="317"/>
      <c r="H76" s="36"/>
      <c r="I76" s="169"/>
    </row>
    <row r="77" spans="2:9" ht="45" x14ac:dyDescent="0.25">
      <c r="B77" s="160"/>
      <c r="C77" s="186" t="s">
        <v>323</v>
      </c>
      <c r="D77" s="24" t="s">
        <v>23</v>
      </c>
      <c r="E77" s="35"/>
      <c r="F77" s="313"/>
      <c r="G77" s="317"/>
      <c r="H77" s="36"/>
      <c r="I77" s="169"/>
    </row>
    <row r="78" spans="2:9" ht="14.25" customHeight="1" x14ac:dyDescent="0.25">
      <c r="B78" s="160"/>
      <c r="C78" s="186" t="s">
        <v>35</v>
      </c>
      <c r="D78" s="24" t="s">
        <v>23</v>
      </c>
      <c r="E78" s="35"/>
      <c r="F78" s="313"/>
      <c r="G78" s="317"/>
      <c r="H78" s="36"/>
      <c r="I78" s="169"/>
    </row>
    <row r="79" spans="2:9" ht="30" x14ac:dyDescent="0.25">
      <c r="B79" s="160"/>
      <c r="C79" s="186" t="s">
        <v>324</v>
      </c>
      <c r="D79" s="24" t="s">
        <v>23</v>
      </c>
      <c r="E79" s="35"/>
      <c r="F79" s="313"/>
      <c r="G79" s="317"/>
      <c r="H79" s="36"/>
      <c r="I79" s="169"/>
    </row>
    <row r="80" spans="2:9" ht="36.75" customHeight="1" x14ac:dyDescent="0.25">
      <c r="B80" s="160"/>
      <c r="C80" s="186" t="s">
        <v>36</v>
      </c>
      <c r="D80" s="24" t="s">
        <v>23</v>
      </c>
      <c r="E80" s="35"/>
      <c r="F80" s="313"/>
      <c r="G80" s="317"/>
      <c r="H80" s="36"/>
      <c r="I80" s="169"/>
    </row>
    <row r="81" spans="2:15" ht="14.25" customHeight="1" x14ac:dyDescent="0.25">
      <c r="B81" s="160"/>
      <c r="C81" s="186" t="s">
        <v>37</v>
      </c>
      <c r="D81" s="24" t="s">
        <v>23</v>
      </c>
      <c r="E81" s="35"/>
      <c r="F81" s="313"/>
      <c r="G81" s="317"/>
      <c r="H81" s="36"/>
      <c r="I81" s="169"/>
    </row>
    <row r="82" spans="2:15" ht="30" x14ac:dyDescent="0.25">
      <c r="B82" s="160"/>
      <c r="C82" s="186" t="s">
        <v>325</v>
      </c>
      <c r="D82" s="24" t="s">
        <v>23</v>
      </c>
      <c r="E82" s="35"/>
      <c r="F82" s="313"/>
      <c r="G82" s="316"/>
      <c r="H82" s="34"/>
      <c r="I82" s="169"/>
    </row>
    <row r="83" spans="2:15" ht="60" customHeight="1" x14ac:dyDescent="0.25">
      <c r="B83" s="160"/>
      <c r="C83" s="186" t="s">
        <v>462</v>
      </c>
      <c r="D83" s="24" t="s">
        <v>23</v>
      </c>
      <c r="E83" s="35"/>
      <c r="F83" s="313"/>
      <c r="G83" s="317"/>
      <c r="H83" s="36"/>
      <c r="I83" s="169"/>
    </row>
    <row r="84" spans="2:15" ht="45" x14ac:dyDescent="0.25">
      <c r="B84" s="160"/>
      <c r="C84" s="186" t="s">
        <v>326</v>
      </c>
      <c r="D84" s="24" t="s">
        <v>23</v>
      </c>
      <c r="E84" s="35"/>
      <c r="F84" s="313"/>
      <c r="G84" s="317"/>
      <c r="H84" s="36"/>
      <c r="I84" s="169"/>
    </row>
    <row r="85" spans="2:15" ht="14.25" customHeight="1" x14ac:dyDescent="0.25">
      <c r="B85" s="160"/>
      <c r="C85" s="185" t="s">
        <v>38</v>
      </c>
      <c r="D85" s="22"/>
      <c r="E85" s="22"/>
      <c r="F85" s="29"/>
      <c r="G85" s="30"/>
      <c r="H85" s="30"/>
      <c r="I85" s="169"/>
    </row>
    <row r="86" spans="2:15" ht="75" x14ac:dyDescent="0.25">
      <c r="B86" s="160"/>
      <c r="C86" s="186" t="s">
        <v>327</v>
      </c>
      <c r="D86" s="24"/>
      <c r="E86" s="35"/>
      <c r="F86" s="313"/>
      <c r="G86" s="34"/>
      <c r="H86" s="34"/>
      <c r="I86" s="169"/>
      <c r="O86" s="148" t="s">
        <v>41</v>
      </c>
    </row>
    <row r="87" spans="2:15" ht="92.25" customHeight="1" x14ac:dyDescent="0.25">
      <c r="B87" s="160"/>
      <c r="C87" s="186" t="s">
        <v>328</v>
      </c>
      <c r="D87" s="225" t="s">
        <v>39</v>
      </c>
      <c r="E87" s="35"/>
      <c r="F87" s="313" t="s">
        <v>329</v>
      </c>
      <c r="G87" s="34"/>
      <c r="H87" s="34"/>
      <c r="I87" s="169"/>
      <c r="O87" s="148" t="s">
        <v>39</v>
      </c>
    </row>
    <row r="88" spans="2:15" ht="95.25" customHeight="1" x14ac:dyDescent="0.25">
      <c r="B88" s="160"/>
      <c r="C88" s="186" t="s">
        <v>330</v>
      </c>
      <c r="D88" s="24" t="s">
        <v>40</v>
      </c>
      <c r="E88" s="37"/>
      <c r="F88" s="313" t="s">
        <v>465</v>
      </c>
      <c r="G88" s="34"/>
      <c r="H88" s="34"/>
      <c r="I88" s="169"/>
      <c r="O88" s="148" t="s">
        <v>40</v>
      </c>
    </row>
    <row r="89" spans="2:15" ht="122.25" customHeight="1" x14ac:dyDescent="0.25">
      <c r="B89" s="160"/>
      <c r="C89" s="186" t="s">
        <v>331</v>
      </c>
      <c r="D89" s="24" t="s">
        <v>41</v>
      </c>
      <c r="E89" s="37"/>
      <c r="F89" s="313" t="s">
        <v>332</v>
      </c>
      <c r="G89" s="34"/>
      <c r="H89" s="34"/>
      <c r="I89" s="169"/>
    </row>
    <row r="90" spans="2:15" ht="30" x14ac:dyDescent="0.25">
      <c r="B90" s="160"/>
      <c r="C90" s="191" t="s">
        <v>42</v>
      </c>
      <c r="D90" s="35"/>
      <c r="E90" s="24" t="s">
        <v>39</v>
      </c>
      <c r="F90" s="313" t="s">
        <v>466</v>
      </c>
      <c r="G90" s="34"/>
      <c r="H90" s="34"/>
      <c r="I90" s="169"/>
    </row>
    <row r="91" spans="2:15" ht="14.25" customHeight="1" x14ac:dyDescent="0.25">
      <c r="B91" s="160"/>
      <c r="C91" s="185" t="s">
        <v>43</v>
      </c>
      <c r="D91" s="22"/>
      <c r="E91" s="22"/>
      <c r="F91" s="29"/>
      <c r="G91" s="30"/>
      <c r="H91" s="30"/>
      <c r="I91" s="169"/>
    </row>
    <row r="92" spans="2:15" ht="63.75" customHeight="1" x14ac:dyDescent="0.25">
      <c r="B92" s="160"/>
      <c r="C92" s="186" t="s">
        <v>463</v>
      </c>
      <c r="D92" s="24" t="s">
        <v>23</v>
      </c>
      <c r="E92" s="313"/>
      <c r="F92" s="313" t="s">
        <v>508</v>
      </c>
      <c r="G92" s="316"/>
      <c r="H92" s="34"/>
      <c r="I92" s="169"/>
    </row>
    <row r="93" spans="2:15" ht="30" x14ac:dyDescent="0.25">
      <c r="B93" s="160"/>
      <c r="C93" s="186" t="s">
        <v>333</v>
      </c>
      <c r="D93" s="24" t="s">
        <v>23</v>
      </c>
      <c r="E93" s="313"/>
      <c r="F93" s="313"/>
      <c r="G93" s="316"/>
      <c r="H93" s="34"/>
      <c r="I93" s="169"/>
    </row>
    <row r="94" spans="2:15" ht="30" x14ac:dyDescent="0.25">
      <c r="B94" s="160"/>
      <c r="C94" s="186" t="s">
        <v>44</v>
      </c>
      <c r="D94" s="24" t="s">
        <v>22</v>
      </c>
      <c r="E94" s="313"/>
      <c r="F94" s="313"/>
      <c r="G94" s="316"/>
      <c r="H94" s="34"/>
      <c r="I94" s="169"/>
    </row>
    <row r="95" spans="2:15" ht="45" x14ac:dyDescent="0.25">
      <c r="B95" s="160"/>
      <c r="C95" s="186" t="s">
        <v>334</v>
      </c>
      <c r="D95" s="24" t="s">
        <v>23</v>
      </c>
      <c r="E95" s="35"/>
      <c r="F95" s="313"/>
      <c r="G95" s="316"/>
      <c r="H95" s="34"/>
      <c r="I95" s="169"/>
    </row>
    <row r="96" spans="2:15" ht="30" x14ac:dyDescent="0.25">
      <c r="B96" s="160"/>
      <c r="C96" s="186" t="s">
        <v>335</v>
      </c>
      <c r="D96" s="24" t="s">
        <v>23</v>
      </c>
      <c r="E96" s="35"/>
      <c r="F96" s="33"/>
      <c r="G96" s="34"/>
      <c r="H96" s="34"/>
      <c r="I96" s="169"/>
    </row>
    <row r="97" spans="2:9" ht="90" x14ac:dyDescent="0.25">
      <c r="B97" s="160"/>
      <c r="C97" s="186" t="s">
        <v>336</v>
      </c>
      <c r="D97" s="24" t="s">
        <v>23</v>
      </c>
      <c r="E97" s="35"/>
      <c r="F97" s="33" t="s">
        <v>468</v>
      </c>
      <c r="G97" s="34"/>
      <c r="H97" s="34"/>
      <c r="I97" s="169"/>
    </row>
    <row r="98" spans="2:9" ht="60" x14ac:dyDescent="0.25">
      <c r="B98" s="160"/>
      <c r="C98" s="186" t="s">
        <v>337</v>
      </c>
      <c r="D98" s="24" t="s">
        <v>22</v>
      </c>
      <c r="E98" s="313" t="s">
        <v>467</v>
      </c>
      <c r="F98" s="313"/>
      <c r="G98" s="34"/>
      <c r="H98" s="34"/>
      <c r="I98" s="169"/>
    </row>
    <row r="99" spans="2:9" ht="30" x14ac:dyDescent="0.25">
      <c r="B99" s="160"/>
      <c r="C99" s="191" t="s">
        <v>338</v>
      </c>
      <c r="D99" s="35"/>
      <c r="E99" s="24" t="s">
        <v>39</v>
      </c>
      <c r="F99" s="33"/>
      <c r="G99" s="34"/>
      <c r="H99" s="34"/>
      <c r="I99" s="169"/>
    </row>
    <row r="100" spans="2:9" ht="14.25" customHeight="1" x14ac:dyDescent="0.25">
      <c r="B100" s="160"/>
      <c r="C100" s="185" t="s">
        <v>339</v>
      </c>
      <c r="D100" s="22"/>
      <c r="E100" s="22"/>
      <c r="F100" s="29"/>
      <c r="G100" s="30"/>
      <c r="H100" s="30"/>
      <c r="I100" s="169"/>
    </row>
    <row r="101" spans="2:9" ht="30" x14ac:dyDescent="0.25">
      <c r="B101" s="160"/>
      <c r="C101" s="186" t="s">
        <v>340</v>
      </c>
      <c r="D101" s="24" t="s">
        <v>0</v>
      </c>
      <c r="E101" s="38"/>
      <c r="F101" s="33"/>
      <c r="G101" s="34"/>
      <c r="H101" s="34"/>
      <c r="I101" s="169"/>
    </row>
    <row r="102" spans="2:9" ht="45" x14ac:dyDescent="0.25">
      <c r="B102" s="160"/>
      <c r="C102" s="186" t="s">
        <v>341</v>
      </c>
      <c r="D102" s="24" t="s">
        <v>21</v>
      </c>
      <c r="E102" s="38"/>
      <c r="F102" s="33"/>
      <c r="G102" s="34"/>
      <c r="H102" s="34"/>
      <c r="I102" s="169"/>
    </row>
    <row r="103" spans="2:9" ht="165" x14ac:dyDescent="0.25">
      <c r="B103" s="160"/>
      <c r="C103" s="186" t="s">
        <v>342</v>
      </c>
      <c r="D103" s="24" t="s">
        <v>40</v>
      </c>
      <c r="E103" s="318" t="s">
        <v>343</v>
      </c>
      <c r="F103" s="313" t="s">
        <v>344</v>
      </c>
      <c r="G103" s="34"/>
      <c r="H103" s="34"/>
      <c r="I103" s="169"/>
    </row>
    <row r="104" spans="2:9" ht="150" x14ac:dyDescent="0.25">
      <c r="B104" s="160"/>
      <c r="C104" s="186" t="s">
        <v>46</v>
      </c>
      <c r="D104" s="24" t="s">
        <v>23</v>
      </c>
      <c r="E104" s="38"/>
      <c r="F104" s="313" t="s">
        <v>345</v>
      </c>
      <c r="G104" s="34"/>
      <c r="H104" s="34"/>
      <c r="I104" s="169"/>
    </row>
    <row r="105" spans="2:9" ht="90" x14ac:dyDescent="0.25">
      <c r="B105" s="160"/>
      <c r="C105" s="186" t="s">
        <v>432</v>
      </c>
      <c r="D105" s="24" t="s">
        <v>23</v>
      </c>
      <c r="E105" s="313"/>
      <c r="F105" s="313" t="s">
        <v>509</v>
      </c>
      <c r="G105" s="34"/>
      <c r="H105" s="34"/>
      <c r="I105" s="169"/>
    </row>
    <row r="106" spans="2:9" ht="75" x14ac:dyDescent="0.25">
      <c r="B106" s="160"/>
      <c r="C106" s="186" t="s">
        <v>47</v>
      </c>
      <c r="D106" s="24" t="s">
        <v>23</v>
      </c>
      <c r="E106" s="313"/>
      <c r="F106" s="313" t="s">
        <v>469</v>
      </c>
      <c r="G106" s="34"/>
      <c r="H106" s="34"/>
      <c r="I106" s="169"/>
    </row>
    <row r="107" spans="2:9" ht="14.25" customHeight="1" x14ac:dyDescent="0.25">
      <c r="B107" s="160"/>
      <c r="C107" s="188" t="s">
        <v>48</v>
      </c>
      <c r="D107" s="22"/>
      <c r="E107" s="22"/>
      <c r="F107" s="29"/>
      <c r="G107" s="30"/>
      <c r="H107" s="30"/>
      <c r="I107" s="169"/>
    </row>
    <row r="108" spans="2:9" ht="75" x14ac:dyDescent="0.25">
      <c r="B108" s="160"/>
      <c r="C108" s="186" t="s">
        <v>471</v>
      </c>
      <c r="D108" s="24" t="s">
        <v>23</v>
      </c>
      <c r="E108" s="313"/>
      <c r="F108" s="313"/>
      <c r="G108" s="34"/>
      <c r="H108" s="34"/>
      <c r="I108" s="169"/>
    </row>
    <row r="109" spans="2:9" ht="30" x14ac:dyDescent="0.25">
      <c r="B109" s="160"/>
      <c r="C109" s="186" t="s">
        <v>472</v>
      </c>
      <c r="D109" s="24" t="s">
        <v>23</v>
      </c>
      <c r="E109" s="313"/>
      <c r="F109" s="33"/>
      <c r="G109" s="34"/>
      <c r="H109" s="34"/>
      <c r="I109" s="169"/>
    </row>
    <row r="110" spans="2:9" ht="28.5" customHeight="1" x14ac:dyDescent="0.25">
      <c r="B110" s="160"/>
      <c r="C110" s="186" t="s">
        <v>49</v>
      </c>
      <c r="D110" s="24" t="s">
        <v>23</v>
      </c>
      <c r="E110" s="313"/>
      <c r="F110" s="313"/>
      <c r="G110" s="34"/>
      <c r="H110" s="34"/>
      <c r="I110" s="169"/>
    </row>
    <row r="111" spans="2:9" ht="30" x14ac:dyDescent="0.25">
      <c r="B111" s="160"/>
      <c r="C111" s="186" t="s">
        <v>50</v>
      </c>
      <c r="D111" s="24" t="s">
        <v>23</v>
      </c>
      <c r="E111" s="313"/>
      <c r="F111" s="313"/>
      <c r="G111" s="34"/>
      <c r="H111" s="34"/>
      <c r="I111" s="169"/>
    </row>
    <row r="112" spans="2:9" ht="65.25" customHeight="1" x14ac:dyDescent="0.25">
      <c r="B112" s="160"/>
      <c r="C112" s="186" t="s">
        <v>470</v>
      </c>
      <c r="D112" s="24" t="s">
        <v>23</v>
      </c>
      <c r="E112" s="313"/>
      <c r="F112" s="313"/>
      <c r="G112" s="34"/>
      <c r="H112" s="34"/>
      <c r="I112" s="169"/>
    </row>
    <row r="113" spans="2:9" ht="35.25" customHeight="1" x14ac:dyDescent="0.25">
      <c r="B113" s="160"/>
      <c r="C113" s="186" t="s">
        <v>51</v>
      </c>
      <c r="D113" s="24" t="s">
        <v>23</v>
      </c>
      <c r="E113" s="313"/>
      <c r="F113" s="33"/>
      <c r="G113" s="34"/>
      <c r="H113" s="34"/>
      <c r="I113" s="169"/>
    </row>
    <row r="114" spans="2:9" ht="36" customHeight="1" x14ac:dyDescent="0.25">
      <c r="B114" s="160"/>
      <c r="C114" s="186" t="s">
        <v>52</v>
      </c>
      <c r="D114" s="24" t="s">
        <v>23</v>
      </c>
      <c r="E114" s="313"/>
      <c r="F114" s="313"/>
      <c r="G114" s="316"/>
      <c r="H114" s="34"/>
      <c r="I114" s="169"/>
    </row>
    <row r="115" spans="2:9" ht="30" customHeight="1" x14ac:dyDescent="0.25">
      <c r="B115" s="160"/>
      <c r="C115" s="186" t="s">
        <v>473</v>
      </c>
      <c r="D115" s="24" t="s">
        <v>23</v>
      </c>
      <c r="E115" s="38"/>
      <c r="F115" s="313"/>
      <c r="G115" s="34"/>
      <c r="H115" s="34"/>
      <c r="I115" s="169"/>
    </row>
    <row r="116" spans="2:9" ht="30" x14ac:dyDescent="0.25">
      <c r="B116" s="160"/>
      <c r="C116" s="186" t="s">
        <v>346</v>
      </c>
      <c r="D116" s="24" t="s">
        <v>23</v>
      </c>
      <c r="E116" s="38"/>
      <c r="F116" s="33"/>
      <c r="G116" s="34"/>
      <c r="H116" s="34"/>
      <c r="I116" s="169"/>
    </row>
    <row r="117" spans="2:9" ht="32.25" customHeight="1" x14ac:dyDescent="0.25">
      <c r="B117" s="160"/>
      <c r="C117" s="186" t="s">
        <v>347</v>
      </c>
      <c r="D117" s="24" t="s">
        <v>23</v>
      </c>
      <c r="E117" s="38"/>
      <c r="F117" s="33"/>
      <c r="G117" s="34"/>
      <c r="H117" s="34"/>
      <c r="I117" s="169"/>
    </row>
    <row r="118" spans="2:9" x14ac:dyDescent="0.25">
      <c r="B118" s="160"/>
      <c r="C118" s="186" t="s">
        <v>348</v>
      </c>
      <c r="D118" s="24" t="s">
        <v>23</v>
      </c>
      <c r="E118" s="38"/>
      <c r="F118" s="33"/>
      <c r="G118" s="34"/>
      <c r="H118" s="34"/>
      <c r="I118" s="169"/>
    </row>
    <row r="119" spans="2:9" x14ac:dyDescent="0.25">
      <c r="B119" s="160"/>
      <c r="C119" s="186" t="s">
        <v>53</v>
      </c>
      <c r="D119" s="24" t="s">
        <v>23</v>
      </c>
      <c r="E119" s="38"/>
      <c r="F119" s="33"/>
      <c r="G119" s="34"/>
      <c r="H119" s="34"/>
      <c r="I119" s="169"/>
    </row>
    <row r="120" spans="2:9" ht="60" x14ac:dyDescent="0.25">
      <c r="B120" s="160"/>
      <c r="C120" s="186" t="s">
        <v>365</v>
      </c>
      <c r="D120" s="24" t="s">
        <v>23</v>
      </c>
      <c r="E120" s="38"/>
      <c r="F120" s="33"/>
      <c r="G120" s="34"/>
      <c r="H120" s="34"/>
      <c r="I120" s="169"/>
    </row>
    <row r="121" spans="2:9" ht="14.25" customHeight="1" x14ac:dyDescent="0.25">
      <c r="B121" s="160"/>
      <c r="C121" s="185" t="s">
        <v>54</v>
      </c>
      <c r="D121" s="22"/>
      <c r="E121" s="22"/>
      <c r="F121" s="29"/>
      <c r="G121" s="30"/>
      <c r="H121" s="30"/>
      <c r="I121" s="169"/>
    </row>
    <row r="122" spans="2:9" ht="81.75" customHeight="1" x14ac:dyDescent="0.25">
      <c r="B122" s="160"/>
      <c r="C122" s="186" t="s">
        <v>55</v>
      </c>
      <c r="D122" s="24" t="s">
        <v>23</v>
      </c>
      <c r="E122" s="313"/>
      <c r="F122" s="313" t="s">
        <v>510</v>
      </c>
      <c r="G122" s="34"/>
      <c r="H122" s="34"/>
      <c r="I122" s="169"/>
    </row>
    <row r="123" spans="2:9" ht="14.25" customHeight="1" x14ac:dyDescent="0.25">
      <c r="B123" s="160"/>
      <c r="C123" s="192" t="s">
        <v>349</v>
      </c>
      <c r="D123" s="314" t="s">
        <v>23</v>
      </c>
      <c r="E123" s="38"/>
      <c r="F123" s="33"/>
      <c r="G123" s="34"/>
      <c r="H123" s="34"/>
      <c r="I123" s="169"/>
    </row>
    <row r="124" spans="2:9" ht="45" x14ac:dyDescent="0.25">
      <c r="B124" s="160"/>
      <c r="C124" s="193" t="s">
        <v>474</v>
      </c>
      <c r="D124" s="24" t="s">
        <v>23</v>
      </c>
      <c r="E124" s="313"/>
      <c r="F124" s="313"/>
      <c r="G124" s="34"/>
      <c r="H124" s="34"/>
      <c r="I124" s="169"/>
    </row>
    <row r="125" spans="2:9" ht="30" x14ac:dyDescent="0.25">
      <c r="B125" s="160"/>
      <c r="C125" s="193" t="s">
        <v>350</v>
      </c>
      <c r="D125" s="24" t="s">
        <v>23</v>
      </c>
      <c r="E125" s="313"/>
      <c r="F125" s="33"/>
      <c r="G125" s="34"/>
      <c r="H125" s="34"/>
      <c r="I125" s="169"/>
    </row>
    <row r="126" spans="2:9" ht="30" x14ac:dyDescent="0.25">
      <c r="B126" s="160"/>
      <c r="C126" s="186" t="s">
        <v>351</v>
      </c>
      <c r="D126" s="24" t="s">
        <v>23</v>
      </c>
      <c r="E126" s="313"/>
      <c r="F126" s="33"/>
      <c r="G126" s="36"/>
      <c r="H126" s="36"/>
      <c r="I126" s="169"/>
    </row>
    <row r="127" spans="2:9" ht="45" x14ac:dyDescent="0.25">
      <c r="B127" s="160"/>
      <c r="C127" s="193" t="s">
        <v>352</v>
      </c>
      <c r="D127" s="24" t="s">
        <v>23</v>
      </c>
      <c r="E127" s="313"/>
      <c r="F127" s="33"/>
      <c r="G127" s="34"/>
      <c r="H127" s="34"/>
      <c r="I127" s="169"/>
    </row>
    <row r="128" spans="2:9" ht="14.25" customHeight="1" x14ac:dyDescent="0.25">
      <c r="B128" s="160"/>
      <c r="C128" s="185" t="s">
        <v>56</v>
      </c>
      <c r="D128" s="22"/>
      <c r="E128" s="22"/>
      <c r="F128" s="29"/>
      <c r="G128" s="30"/>
      <c r="H128" s="30"/>
      <c r="I128" s="169"/>
    </row>
    <row r="129" spans="2:9" ht="30" x14ac:dyDescent="0.25">
      <c r="B129" s="160"/>
      <c r="C129" s="186" t="s">
        <v>353</v>
      </c>
      <c r="D129" s="314" t="s">
        <v>23</v>
      </c>
      <c r="E129" s="38"/>
      <c r="F129" s="33"/>
      <c r="G129" s="34"/>
      <c r="H129" s="34"/>
      <c r="I129" s="169"/>
    </row>
    <row r="130" spans="2:9" ht="45" x14ac:dyDescent="0.25">
      <c r="B130" s="160"/>
      <c r="C130" s="186" t="s">
        <v>366</v>
      </c>
      <c r="D130" s="314" t="s">
        <v>23</v>
      </c>
      <c r="E130" s="38"/>
      <c r="F130" s="33"/>
      <c r="G130" s="34"/>
      <c r="H130" s="34"/>
      <c r="I130" s="169"/>
    </row>
    <row r="131" spans="2:9" ht="45" x14ac:dyDescent="0.25">
      <c r="B131" s="160"/>
      <c r="C131" s="186" t="s">
        <v>367</v>
      </c>
      <c r="D131" s="314" t="s">
        <v>23</v>
      </c>
      <c r="E131" s="38"/>
      <c r="F131" s="33"/>
      <c r="G131" s="34"/>
      <c r="H131" s="34"/>
      <c r="I131" s="169"/>
    </row>
    <row r="132" spans="2:9" ht="45" x14ac:dyDescent="0.25">
      <c r="B132" s="160"/>
      <c r="C132" s="186" t="s">
        <v>368</v>
      </c>
      <c r="D132" s="24" t="s">
        <v>23</v>
      </c>
      <c r="E132" s="38"/>
      <c r="F132" s="33"/>
      <c r="G132" s="34"/>
      <c r="H132" s="34"/>
      <c r="I132" s="169"/>
    </row>
    <row r="133" spans="2:9" ht="30" x14ac:dyDescent="0.25">
      <c r="B133" s="160"/>
      <c r="C133" s="186" t="s">
        <v>369</v>
      </c>
      <c r="D133" s="24" t="s">
        <v>23</v>
      </c>
      <c r="E133" s="313"/>
      <c r="F133" s="33"/>
      <c r="G133" s="34"/>
      <c r="H133" s="34"/>
      <c r="I133" s="169"/>
    </row>
    <row r="134" spans="2:9" ht="45" x14ac:dyDescent="0.25">
      <c r="B134" s="160"/>
      <c r="C134" s="186" t="s">
        <v>370</v>
      </c>
      <c r="D134" s="24" t="s">
        <v>23</v>
      </c>
      <c r="E134" s="313"/>
      <c r="F134" s="313"/>
      <c r="G134" s="34"/>
      <c r="H134" s="34"/>
      <c r="I134" s="169"/>
    </row>
    <row r="135" spans="2:9" ht="30" x14ac:dyDescent="0.25">
      <c r="B135" s="160"/>
      <c r="C135" s="186" t="s">
        <v>371</v>
      </c>
      <c r="D135" s="24" t="s">
        <v>23</v>
      </c>
      <c r="E135" s="38"/>
      <c r="F135" s="313"/>
      <c r="G135" s="33"/>
      <c r="H135" s="34"/>
      <c r="I135" s="169"/>
    </row>
    <row r="136" spans="2:9" ht="30.75" customHeight="1" x14ac:dyDescent="0.25">
      <c r="B136" s="160"/>
      <c r="C136" s="186" t="s">
        <v>372</v>
      </c>
      <c r="D136" s="24" t="s">
        <v>23</v>
      </c>
      <c r="E136" s="38"/>
      <c r="F136" s="33"/>
      <c r="G136" s="34"/>
      <c r="H136" s="34"/>
      <c r="I136" s="169"/>
    </row>
    <row r="137" spans="2:9" ht="150" x14ac:dyDescent="0.25">
      <c r="B137" s="160"/>
      <c r="C137" s="186" t="s">
        <v>373</v>
      </c>
      <c r="D137" s="24" t="s">
        <v>23</v>
      </c>
      <c r="E137" s="313" t="s">
        <v>476</v>
      </c>
      <c r="F137" s="313" t="s">
        <v>475</v>
      </c>
      <c r="G137" s="34"/>
      <c r="H137" s="34"/>
      <c r="I137" s="169"/>
    </row>
    <row r="138" spans="2:9" ht="14.25" customHeight="1" x14ac:dyDescent="0.25">
      <c r="B138" s="160"/>
      <c r="C138" s="185" t="s">
        <v>45</v>
      </c>
      <c r="D138" s="24" t="s">
        <v>22</v>
      </c>
      <c r="E138" s="29"/>
      <c r="F138" s="33"/>
      <c r="G138" s="30"/>
      <c r="H138" s="30"/>
      <c r="I138" s="169"/>
    </row>
    <row r="139" spans="2:9" ht="14.25" customHeight="1" x14ac:dyDescent="0.25">
      <c r="B139" s="160"/>
      <c r="C139" s="186" t="s">
        <v>374</v>
      </c>
      <c r="D139" s="24" t="s">
        <v>22</v>
      </c>
      <c r="E139" s="38"/>
      <c r="F139" s="33"/>
      <c r="G139" s="34"/>
      <c r="H139" s="34"/>
      <c r="I139" s="169"/>
    </row>
    <row r="140" spans="2:9" ht="14.25" customHeight="1" x14ac:dyDescent="0.25">
      <c r="B140" s="160"/>
      <c r="C140" s="186" t="s">
        <v>375</v>
      </c>
      <c r="D140" s="24" t="s">
        <v>22</v>
      </c>
      <c r="E140" s="38"/>
      <c r="F140" s="33"/>
      <c r="G140" s="34"/>
      <c r="H140" s="34"/>
      <c r="I140" s="169"/>
    </row>
    <row r="141" spans="2:9" ht="30.75" customHeight="1" x14ac:dyDescent="0.25">
      <c r="B141" s="160"/>
      <c r="C141" s="186" t="s">
        <v>376</v>
      </c>
      <c r="D141" s="24" t="s">
        <v>22</v>
      </c>
      <c r="E141" s="38"/>
      <c r="F141" s="33"/>
      <c r="G141" s="34"/>
      <c r="H141" s="34"/>
      <c r="I141" s="169"/>
    </row>
    <row r="142" spans="2:9" ht="30" x14ac:dyDescent="0.25">
      <c r="B142" s="160"/>
      <c r="C142" s="186" t="s">
        <v>377</v>
      </c>
      <c r="D142" s="24" t="s">
        <v>22</v>
      </c>
      <c r="E142" s="38"/>
      <c r="F142" s="33"/>
      <c r="G142" s="34"/>
      <c r="H142" s="34"/>
      <c r="I142" s="169"/>
    </row>
    <row r="143" spans="2:9" ht="14.25" customHeight="1" x14ac:dyDescent="0.25">
      <c r="B143" s="160"/>
      <c r="C143" s="186" t="s">
        <v>378</v>
      </c>
      <c r="D143" s="24" t="s">
        <v>22</v>
      </c>
      <c r="E143" s="38"/>
      <c r="F143" s="33"/>
      <c r="G143" s="34"/>
      <c r="H143" s="34"/>
      <c r="I143" s="169"/>
    </row>
    <row r="144" spans="2:9" ht="30" x14ac:dyDescent="0.25">
      <c r="B144" s="160"/>
      <c r="C144" s="194" t="s">
        <v>379</v>
      </c>
      <c r="D144" s="24" t="s">
        <v>22</v>
      </c>
      <c r="E144" s="180"/>
      <c r="F144" s="181"/>
      <c r="G144" s="182"/>
      <c r="H144" s="182"/>
      <c r="I144" s="169"/>
    </row>
    <row r="145" spans="2:9" ht="8.25" customHeight="1" x14ac:dyDescent="0.25">
      <c r="B145" s="160"/>
      <c r="C145" s="179"/>
      <c r="D145" s="195"/>
      <c r="E145" s="196"/>
      <c r="F145" s="179"/>
      <c r="G145" s="197"/>
      <c r="H145" s="197"/>
      <c r="I145" s="169"/>
    </row>
    <row r="146" spans="2:9" ht="24" customHeight="1" x14ac:dyDescent="0.25">
      <c r="B146" s="156"/>
      <c r="C146" s="156"/>
      <c r="D146" s="156"/>
      <c r="E146" s="156"/>
      <c r="F146" s="157"/>
      <c r="G146" s="156"/>
      <c r="H146" s="156"/>
      <c r="I146" s="156"/>
    </row>
  </sheetData>
  <mergeCells count="5">
    <mergeCell ref="D16:E16"/>
    <mergeCell ref="D15:E15"/>
    <mergeCell ref="D17:E17"/>
    <mergeCell ref="D18:E18"/>
    <mergeCell ref="D19:E19"/>
  </mergeCells>
  <conditionalFormatting sqref="D86">
    <cfRule type="cellIs" dxfId="441" priority="832" stopIfTrue="1" operator="equal">
      <formula>"Laag"</formula>
    </cfRule>
    <cfRule type="cellIs" dxfId="440" priority="833" stopIfTrue="1" operator="equal">
      <formula>"Hoog"</formula>
    </cfRule>
    <cfRule type="cellIs" dxfId="439" priority="834" stopIfTrue="1" operator="equal">
      <formula>"Midden"</formula>
    </cfRule>
  </conditionalFormatting>
  <conditionalFormatting sqref="E24">
    <cfRule type="cellIs" dxfId="438" priority="690" stopIfTrue="1" operator="equal">
      <formula>0</formula>
    </cfRule>
    <cfRule type="cellIs" dxfId="437" priority="691" stopIfTrue="1" operator="equal">
      <formula>3</formula>
    </cfRule>
  </conditionalFormatting>
  <conditionalFormatting sqref="E24:E26">
    <cfRule type="cellIs" dxfId="436" priority="686" stopIfTrue="1" operator="equal">
      <formula>0</formula>
    </cfRule>
    <cfRule type="cellIs" dxfId="435" priority="687" stopIfTrue="1" operator="equal">
      <formula>1</formula>
    </cfRule>
    <cfRule type="cellIs" dxfId="434" priority="688" stopIfTrue="1" operator="equal">
      <formula>2</formula>
    </cfRule>
    <cfRule type="cellIs" dxfId="433" priority="689" stopIfTrue="1" operator="equal">
      <formula>3</formula>
    </cfRule>
  </conditionalFormatting>
  <conditionalFormatting sqref="E25">
    <cfRule type="cellIs" dxfId="432" priority="685" stopIfTrue="1" operator="equal">
      <formula>1</formula>
    </cfRule>
  </conditionalFormatting>
  <conditionalFormatting sqref="E26">
    <cfRule type="cellIs" dxfId="431" priority="684" stopIfTrue="1" operator="equal">
      <formula>3</formula>
    </cfRule>
  </conditionalFormatting>
  <conditionalFormatting sqref="E24:E26">
    <cfRule type="cellIs" dxfId="430" priority="682" stopIfTrue="1" operator="equal">
      <formula>"NA"</formula>
    </cfRule>
    <cfRule type="cellIs" dxfId="429" priority="683" stopIfTrue="1" operator="equal">
      <formula>"X"</formula>
    </cfRule>
  </conditionalFormatting>
  <conditionalFormatting sqref="E24:E26">
    <cfRule type="cellIs" dxfId="428" priority="674" stopIfTrue="1" operator="equal">
      <formula>"P"</formula>
    </cfRule>
    <cfRule type="cellIs" dxfId="427" priority="675" stopIfTrue="1" operator="equal">
      <formula>3</formula>
    </cfRule>
    <cfRule type="cellIs" dxfId="426" priority="676" stopIfTrue="1" operator="equal">
      <formula>"NA"</formula>
    </cfRule>
    <cfRule type="cellIs" dxfId="425" priority="677" stopIfTrue="1" operator="equal">
      <formula>3</formula>
    </cfRule>
    <cfRule type="cellIs" dxfId="424" priority="678" stopIfTrue="1" operator="equal">
      <formula>1</formula>
    </cfRule>
    <cfRule type="cellIs" dxfId="423" priority="679" stopIfTrue="1" operator="equal">
      <formula>"P"</formula>
    </cfRule>
    <cfRule type="cellIs" dxfId="422" priority="680" stopIfTrue="1" operator="equal">
      <formula>"P"</formula>
    </cfRule>
    <cfRule type="cellIs" dxfId="421" priority="681" stopIfTrue="1" operator="equal">
      <formula>0</formula>
    </cfRule>
  </conditionalFormatting>
  <conditionalFormatting sqref="E24">
    <cfRule type="cellIs" dxfId="420" priority="672" stopIfTrue="1" operator="equal">
      <formula>0</formula>
    </cfRule>
    <cfRule type="cellIs" dxfId="419" priority="673" stopIfTrue="1" operator="equal">
      <formula>3</formula>
    </cfRule>
  </conditionalFormatting>
  <conditionalFormatting sqref="E25">
    <cfRule type="cellIs" dxfId="418" priority="671" stopIfTrue="1" operator="equal">
      <formula>1</formula>
    </cfRule>
  </conditionalFormatting>
  <conditionalFormatting sqref="E26">
    <cfRule type="cellIs" dxfId="417" priority="670" stopIfTrue="1" operator="equal">
      <formula>3</formula>
    </cfRule>
  </conditionalFormatting>
  <conditionalFormatting sqref="E24">
    <cfRule type="cellIs" dxfId="416" priority="668" stopIfTrue="1" operator="equal">
      <formula>0</formula>
    </cfRule>
    <cfRule type="cellIs" dxfId="415" priority="669" stopIfTrue="1" operator="equal">
      <formula>3</formula>
    </cfRule>
  </conditionalFormatting>
  <conditionalFormatting sqref="E25">
    <cfRule type="cellIs" dxfId="414" priority="667" stopIfTrue="1" operator="equal">
      <formula>1</formula>
    </cfRule>
  </conditionalFormatting>
  <conditionalFormatting sqref="E26">
    <cfRule type="cellIs" dxfId="413" priority="666" stopIfTrue="1" operator="equal">
      <formula>3</formula>
    </cfRule>
  </conditionalFormatting>
  <conditionalFormatting sqref="E24">
    <cfRule type="cellIs" dxfId="412" priority="664" stopIfTrue="1" operator="equal">
      <formula>0</formula>
    </cfRule>
    <cfRule type="cellIs" dxfId="411" priority="665" stopIfTrue="1" operator="equal">
      <formula>3</formula>
    </cfRule>
  </conditionalFormatting>
  <conditionalFormatting sqref="E25">
    <cfRule type="cellIs" dxfId="410" priority="663" stopIfTrue="1" operator="equal">
      <formula>1</formula>
    </cfRule>
  </conditionalFormatting>
  <conditionalFormatting sqref="E26">
    <cfRule type="cellIs" dxfId="409" priority="662" stopIfTrue="1" operator="equal">
      <formula>3</formula>
    </cfRule>
  </conditionalFormatting>
  <conditionalFormatting sqref="E24">
    <cfRule type="cellIs" dxfId="408" priority="660" stopIfTrue="1" operator="equal">
      <formula>0</formula>
    </cfRule>
    <cfRule type="cellIs" dxfId="407" priority="661" stopIfTrue="1" operator="equal">
      <formula>3</formula>
    </cfRule>
  </conditionalFormatting>
  <conditionalFormatting sqref="E25">
    <cfRule type="cellIs" dxfId="406" priority="659" stopIfTrue="1" operator="equal">
      <formula>1</formula>
    </cfRule>
  </conditionalFormatting>
  <conditionalFormatting sqref="E26">
    <cfRule type="cellIs" dxfId="405" priority="658" stopIfTrue="1" operator="equal">
      <formula>3</formula>
    </cfRule>
  </conditionalFormatting>
  <conditionalFormatting sqref="E24">
    <cfRule type="cellIs" dxfId="404" priority="656" stopIfTrue="1" operator="equal">
      <formula>0</formula>
    </cfRule>
    <cfRule type="cellIs" dxfId="403" priority="657" stopIfTrue="1" operator="equal">
      <formula>3</formula>
    </cfRule>
  </conditionalFormatting>
  <conditionalFormatting sqref="E25">
    <cfRule type="cellIs" dxfId="402" priority="655" stopIfTrue="1" operator="equal">
      <formula>1</formula>
    </cfRule>
  </conditionalFormatting>
  <conditionalFormatting sqref="E26">
    <cfRule type="cellIs" dxfId="401" priority="654" stopIfTrue="1" operator="equal">
      <formula>3</formula>
    </cfRule>
  </conditionalFormatting>
  <conditionalFormatting sqref="D24 D26:D27">
    <cfRule type="cellIs" dxfId="400" priority="650" stopIfTrue="1" operator="equal">
      <formula>"OK"</formula>
    </cfRule>
    <cfRule type="cellIs" dxfId="399" priority="651" stopIfTrue="1" operator="equal">
      <formula>"Pas OK"</formula>
    </cfRule>
    <cfRule type="cellIs" dxfId="398" priority="652" stopIfTrue="1" operator="equal">
      <formula>"Pas d'application"</formula>
    </cfRule>
  </conditionalFormatting>
  <conditionalFormatting sqref="D87:D89">
    <cfRule type="cellIs" dxfId="397" priority="643" stopIfTrue="1" operator="equal">
      <formula>"Bas"</formula>
    </cfRule>
    <cfRule type="cellIs" dxfId="396" priority="644" stopIfTrue="1" operator="equal">
      <formula>"Haut"</formula>
    </cfRule>
    <cfRule type="cellIs" dxfId="395" priority="645" stopIfTrue="1" operator="equal">
      <formula>"Moyen"</formula>
    </cfRule>
  </conditionalFormatting>
  <conditionalFormatting sqref="D145">
    <cfRule type="cellIs" dxfId="394" priority="514" stopIfTrue="1" operator="equal">
      <formula>"OK"</formula>
    </cfRule>
    <cfRule type="cellIs" dxfId="393" priority="515" stopIfTrue="1" operator="equal">
      <formula>"NOK"</formula>
    </cfRule>
    <cfRule type="cellIs" dxfId="392" priority="516" stopIfTrue="1" operator="equal">
      <formula>"NVT"</formula>
    </cfRule>
  </conditionalFormatting>
  <conditionalFormatting sqref="D24 D26:D27">
    <cfRule type="cellIs" dxfId="391" priority="653" stopIfTrue="1" operator="equal">
      <formula>#REF!</formula>
    </cfRule>
  </conditionalFormatting>
  <conditionalFormatting sqref="R3">
    <cfRule type="cellIs" dxfId="390" priority="559" stopIfTrue="1" operator="equal">
      <formula>"NOK"</formula>
    </cfRule>
  </conditionalFormatting>
  <conditionalFormatting sqref="D41:D44">
    <cfRule type="cellIs" dxfId="389" priority="477" stopIfTrue="1" operator="equal">
      <formula>"OK"</formula>
    </cfRule>
    <cfRule type="cellIs" dxfId="388" priority="478" stopIfTrue="1" operator="equal">
      <formula>"Pas OK"</formula>
    </cfRule>
    <cfRule type="cellIs" dxfId="387" priority="479" stopIfTrue="1" operator="equal">
      <formula>"Pas d'application"</formula>
    </cfRule>
  </conditionalFormatting>
  <conditionalFormatting sqref="D41:D44">
    <cfRule type="cellIs" dxfId="386" priority="480" stopIfTrue="1" operator="equal">
      <formula>"Attention"</formula>
    </cfRule>
  </conditionalFormatting>
  <conditionalFormatting sqref="D38:D39">
    <cfRule type="cellIs" dxfId="385" priority="481" stopIfTrue="1" operator="equal">
      <formula>"OK"</formula>
    </cfRule>
    <cfRule type="cellIs" dxfId="384" priority="482" stopIfTrue="1" operator="equal">
      <formula>"Pas OK"</formula>
    </cfRule>
    <cfRule type="cellIs" dxfId="383" priority="483" stopIfTrue="1" operator="equal">
      <formula>"Pas d'application"</formula>
    </cfRule>
  </conditionalFormatting>
  <conditionalFormatting sqref="D38:D39">
    <cfRule type="cellIs" dxfId="382" priority="484" stopIfTrue="1" operator="equal">
      <formula>"Attention"</formula>
    </cfRule>
  </conditionalFormatting>
  <conditionalFormatting sqref="D25">
    <cfRule type="cellIs" dxfId="381" priority="473" stopIfTrue="1" operator="equal">
      <formula>"OK"</formula>
    </cfRule>
    <cfRule type="cellIs" dxfId="380" priority="474" stopIfTrue="1" operator="equal">
      <formula>"Pas OK"</formula>
    </cfRule>
    <cfRule type="cellIs" dxfId="379" priority="475" stopIfTrue="1" operator="equal">
      <formula>"Pas d'application"</formula>
    </cfRule>
  </conditionalFormatting>
  <conditionalFormatting sqref="D25">
    <cfRule type="cellIs" dxfId="378" priority="476" stopIfTrue="1" operator="equal">
      <formula>"Attention"</formula>
    </cfRule>
  </conditionalFormatting>
  <conditionalFormatting sqref="D145">
    <cfRule type="cellIs" dxfId="377" priority="935" stopIfTrue="1" operator="equal">
      <formula>$R$5</formula>
    </cfRule>
  </conditionalFormatting>
  <conditionalFormatting sqref="D45">
    <cfRule type="cellIs" dxfId="376" priority="418" stopIfTrue="1" operator="equal">
      <formula>"OK"</formula>
    </cfRule>
    <cfRule type="cellIs" dxfId="375" priority="419" stopIfTrue="1" operator="equal">
      <formula>"Pas OK"</formula>
    </cfRule>
    <cfRule type="cellIs" dxfId="374" priority="420" stopIfTrue="1" operator="equal">
      <formula>"Pas d'application"</formula>
    </cfRule>
  </conditionalFormatting>
  <conditionalFormatting sqref="D45">
    <cfRule type="cellIs" dxfId="373" priority="421" stopIfTrue="1" operator="equal">
      <formula>"Attention"</formula>
    </cfRule>
  </conditionalFormatting>
  <conditionalFormatting sqref="D47">
    <cfRule type="cellIs" dxfId="372" priority="414" stopIfTrue="1" operator="equal">
      <formula>"OK"</formula>
    </cfRule>
    <cfRule type="cellIs" dxfId="371" priority="415" stopIfTrue="1" operator="equal">
      <formula>"Pas OK"</formula>
    </cfRule>
    <cfRule type="cellIs" dxfId="370" priority="416" stopIfTrue="1" operator="equal">
      <formula>"Pas d'application"</formula>
    </cfRule>
  </conditionalFormatting>
  <conditionalFormatting sqref="D47">
    <cfRule type="cellIs" dxfId="369" priority="417" stopIfTrue="1" operator="equal">
      <formula>"Attention"</formula>
    </cfRule>
  </conditionalFormatting>
  <conditionalFormatting sqref="D48">
    <cfRule type="cellIs" dxfId="368" priority="410" stopIfTrue="1" operator="equal">
      <formula>"OK"</formula>
    </cfRule>
    <cfRule type="cellIs" dxfId="367" priority="411" stopIfTrue="1" operator="equal">
      <formula>"Pas OK"</formula>
    </cfRule>
    <cfRule type="cellIs" dxfId="366" priority="412" stopIfTrue="1" operator="equal">
      <formula>"Pas d'application"</formula>
    </cfRule>
  </conditionalFormatting>
  <conditionalFormatting sqref="D48">
    <cfRule type="cellIs" dxfId="365" priority="413" stopIfTrue="1" operator="equal">
      <formula>"Attention"</formula>
    </cfRule>
  </conditionalFormatting>
  <conditionalFormatting sqref="D64">
    <cfRule type="cellIs" dxfId="364" priority="406" stopIfTrue="1" operator="equal">
      <formula>"OK"</formula>
    </cfRule>
    <cfRule type="cellIs" dxfId="363" priority="407" stopIfTrue="1" operator="equal">
      <formula>"Pas OK"</formula>
    </cfRule>
    <cfRule type="cellIs" dxfId="362" priority="408" stopIfTrue="1" operator="equal">
      <formula>"Pas d'application"</formula>
    </cfRule>
  </conditionalFormatting>
  <conditionalFormatting sqref="D64">
    <cfRule type="cellIs" dxfId="361" priority="409" stopIfTrue="1" operator="equal">
      <formula>"Attention"</formula>
    </cfRule>
  </conditionalFormatting>
  <conditionalFormatting sqref="D65">
    <cfRule type="cellIs" dxfId="360" priority="402" stopIfTrue="1" operator="equal">
      <formula>"OK"</formula>
    </cfRule>
    <cfRule type="cellIs" dxfId="359" priority="403" stopIfTrue="1" operator="equal">
      <formula>"Pas OK"</formula>
    </cfRule>
    <cfRule type="cellIs" dxfId="358" priority="404" stopIfTrue="1" operator="equal">
      <formula>"Pas d'application"</formula>
    </cfRule>
  </conditionalFormatting>
  <conditionalFormatting sqref="D65">
    <cfRule type="cellIs" dxfId="357" priority="405" stopIfTrue="1" operator="equal">
      <formula>"Attention"</formula>
    </cfRule>
  </conditionalFormatting>
  <conditionalFormatting sqref="D66">
    <cfRule type="cellIs" dxfId="356" priority="398" stopIfTrue="1" operator="equal">
      <formula>"OK"</formula>
    </cfRule>
    <cfRule type="cellIs" dxfId="355" priority="399" stopIfTrue="1" operator="equal">
      <formula>"Pas OK"</formula>
    </cfRule>
    <cfRule type="cellIs" dxfId="354" priority="400" stopIfTrue="1" operator="equal">
      <formula>"Pas d'application"</formula>
    </cfRule>
  </conditionalFormatting>
  <conditionalFormatting sqref="D66">
    <cfRule type="cellIs" dxfId="353" priority="401" stopIfTrue="1" operator="equal">
      <formula>"Attention"</formula>
    </cfRule>
  </conditionalFormatting>
  <conditionalFormatting sqref="D67">
    <cfRule type="cellIs" dxfId="352" priority="394" stopIfTrue="1" operator="equal">
      <formula>"OK"</formula>
    </cfRule>
    <cfRule type="cellIs" dxfId="351" priority="395" stopIfTrue="1" operator="equal">
      <formula>"Pas OK"</formula>
    </cfRule>
    <cfRule type="cellIs" dxfId="350" priority="396" stopIfTrue="1" operator="equal">
      <formula>"Pas d'application"</formula>
    </cfRule>
  </conditionalFormatting>
  <conditionalFormatting sqref="D67">
    <cfRule type="cellIs" dxfId="349" priority="397" stopIfTrue="1" operator="equal">
      <formula>"Attention"</formula>
    </cfRule>
  </conditionalFormatting>
  <conditionalFormatting sqref="D68">
    <cfRule type="cellIs" dxfId="348" priority="390" stopIfTrue="1" operator="equal">
      <formula>"OK"</formula>
    </cfRule>
    <cfRule type="cellIs" dxfId="347" priority="391" stopIfTrue="1" operator="equal">
      <formula>"Pas OK"</formula>
    </cfRule>
    <cfRule type="cellIs" dxfId="346" priority="392" stopIfTrue="1" operator="equal">
      <formula>"Pas d'application"</formula>
    </cfRule>
  </conditionalFormatting>
  <conditionalFormatting sqref="D68">
    <cfRule type="cellIs" dxfId="345" priority="393" stopIfTrue="1" operator="equal">
      <formula>"Attention"</formula>
    </cfRule>
  </conditionalFormatting>
  <conditionalFormatting sqref="D69">
    <cfRule type="cellIs" dxfId="344" priority="386" stopIfTrue="1" operator="equal">
      <formula>"OK"</formula>
    </cfRule>
    <cfRule type="cellIs" dxfId="343" priority="387" stopIfTrue="1" operator="equal">
      <formula>"Pas OK"</formula>
    </cfRule>
    <cfRule type="cellIs" dxfId="342" priority="388" stopIfTrue="1" operator="equal">
      <formula>"Pas d'application"</formula>
    </cfRule>
  </conditionalFormatting>
  <conditionalFormatting sqref="D69">
    <cfRule type="cellIs" dxfId="341" priority="389" stopIfTrue="1" operator="equal">
      <formula>"Attention"</formula>
    </cfRule>
  </conditionalFormatting>
  <conditionalFormatting sqref="D50">
    <cfRule type="cellIs" dxfId="340" priority="382" stopIfTrue="1" operator="equal">
      <formula>"OK"</formula>
    </cfRule>
    <cfRule type="cellIs" dxfId="339" priority="383" stopIfTrue="1" operator="equal">
      <formula>"Pas OK"</formula>
    </cfRule>
    <cfRule type="cellIs" dxfId="338" priority="384" stopIfTrue="1" operator="equal">
      <formula>"Pas d'application"</formula>
    </cfRule>
  </conditionalFormatting>
  <conditionalFormatting sqref="D50">
    <cfRule type="cellIs" dxfId="337" priority="385" stopIfTrue="1" operator="equal">
      <formula>"Attention"</formula>
    </cfRule>
  </conditionalFormatting>
  <conditionalFormatting sqref="D51">
    <cfRule type="cellIs" dxfId="336" priority="378" stopIfTrue="1" operator="equal">
      <formula>"OK"</formula>
    </cfRule>
    <cfRule type="cellIs" dxfId="335" priority="379" stopIfTrue="1" operator="equal">
      <formula>"Pas OK"</formula>
    </cfRule>
    <cfRule type="cellIs" dxfId="334" priority="380" stopIfTrue="1" operator="equal">
      <formula>"Pas d'application"</formula>
    </cfRule>
  </conditionalFormatting>
  <conditionalFormatting sqref="D51">
    <cfRule type="cellIs" dxfId="333" priority="381" stopIfTrue="1" operator="equal">
      <formula>"Attention"</formula>
    </cfRule>
  </conditionalFormatting>
  <conditionalFormatting sqref="D52">
    <cfRule type="cellIs" dxfId="332" priority="374" stopIfTrue="1" operator="equal">
      <formula>"OK"</formula>
    </cfRule>
    <cfRule type="cellIs" dxfId="331" priority="375" stopIfTrue="1" operator="equal">
      <formula>"Pas OK"</formula>
    </cfRule>
    <cfRule type="cellIs" dxfId="330" priority="376" stopIfTrue="1" operator="equal">
      <formula>"Pas d'application"</formula>
    </cfRule>
  </conditionalFormatting>
  <conditionalFormatting sqref="D52">
    <cfRule type="cellIs" dxfId="329" priority="377" stopIfTrue="1" operator="equal">
      <formula>"Attention"</formula>
    </cfRule>
  </conditionalFormatting>
  <conditionalFormatting sqref="D53">
    <cfRule type="cellIs" dxfId="328" priority="370" stopIfTrue="1" operator="equal">
      <formula>"OK"</formula>
    </cfRule>
    <cfRule type="cellIs" dxfId="327" priority="371" stopIfTrue="1" operator="equal">
      <formula>"Pas OK"</formula>
    </cfRule>
    <cfRule type="cellIs" dxfId="326" priority="372" stopIfTrue="1" operator="equal">
      <formula>"Pas d'application"</formula>
    </cfRule>
  </conditionalFormatting>
  <conditionalFormatting sqref="D53">
    <cfRule type="cellIs" dxfId="325" priority="373" stopIfTrue="1" operator="equal">
      <formula>"Attention"</formula>
    </cfRule>
  </conditionalFormatting>
  <conditionalFormatting sqref="D54">
    <cfRule type="cellIs" dxfId="324" priority="366" stopIfTrue="1" operator="equal">
      <formula>"OK"</formula>
    </cfRule>
    <cfRule type="cellIs" dxfId="323" priority="367" stopIfTrue="1" operator="equal">
      <formula>"Pas OK"</formula>
    </cfRule>
    <cfRule type="cellIs" dxfId="322" priority="368" stopIfTrue="1" operator="equal">
      <formula>"Pas d'application"</formula>
    </cfRule>
  </conditionalFormatting>
  <conditionalFormatting sqref="D54">
    <cfRule type="cellIs" dxfId="321" priority="369" stopIfTrue="1" operator="equal">
      <formula>"Attention"</formula>
    </cfRule>
  </conditionalFormatting>
  <conditionalFormatting sqref="D55">
    <cfRule type="cellIs" dxfId="320" priority="358" stopIfTrue="1" operator="equal">
      <formula>"OK"</formula>
    </cfRule>
    <cfRule type="cellIs" dxfId="319" priority="359" stopIfTrue="1" operator="equal">
      <formula>"Pas OK"</formula>
    </cfRule>
    <cfRule type="cellIs" dxfId="318" priority="360" stopIfTrue="1" operator="equal">
      <formula>"Pas d'application"</formula>
    </cfRule>
  </conditionalFormatting>
  <conditionalFormatting sqref="D55">
    <cfRule type="cellIs" dxfId="317" priority="361" stopIfTrue="1" operator="equal">
      <formula>"Attention"</formula>
    </cfRule>
  </conditionalFormatting>
  <conditionalFormatting sqref="D56">
    <cfRule type="cellIs" dxfId="316" priority="354" stopIfTrue="1" operator="equal">
      <formula>"OK"</formula>
    </cfRule>
    <cfRule type="cellIs" dxfId="315" priority="355" stopIfTrue="1" operator="equal">
      <formula>"Pas OK"</formula>
    </cfRule>
    <cfRule type="cellIs" dxfId="314" priority="356" stopIfTrue="1" operator="equal">
      <formula>"Pas d'application"</formula>
    </cfRule>
  </conditionalFormatting>
  <conditionalFormatting sqref="D56">
    <cfRule type="cellIs" dxfId="313" priority="357" stopIfTrue="1" operator="equal">
      <formula>"Attention"</formula>
    </cfRule>
  </conditionalFormatting>
  <conditionalFormatting sqref="D57">
    <cfRule type="cellIs" dxfId="312" priority="350" stopIfTrue="1" operator="equal">
      <formula>"OK"</formula>
    </cfRule>
    <cfRule type="cellIs" dxfId="311" priority="351" stopIfTrue="1" operator="equal">
      <formula>"Pas OK"</formula>
    </cfRule>
    <cfRule type="cellIs" dxfId="310" priority="352" stopIfTrue="1" operator="equal">
      <formula>"Pas d'application"</formula>
    </cfRule>
  </conditionalFormatting>
  <conditionalFormatting sqref="D57">
    <cfRule type="cellIs" dxfId="309" priority="353" stopIfTrue="1" operator="equal">
      <formula>"Attention"</formula>
    </cfRule>
  </conditionalFormatting>
  <conditionalFormatting sqref="D58">
    <cfRule type="cellIs" dxfId="308" priority="346" stopIfTrue="1" operator="equal">
      <formula>"OK"</formula>
    </cfRule>
    <cfRule type="cellIs" dxfId="307" priority="347" stopIfTrue="1" operator="equal">
      <formula>"Pas OK"</formula>
    </cfRule>
    <cfRule type="cellIs" dxfId="306" priority="348" stopIfTrue="1" operator="equal">
      <formula>"Pas d'application"</formula>
    </cfRule>
  </conditionalFormatting>
  <conditionalFormatting sqref="D58">
    <cfRule type="cellIs" dxfId="305" priority="349" stopIfTrue="1" operator="equal">
      <formula>"Attention"</formula>
    </cfRule>
  </conditionalFormatting>
  <conditionalFormatting sqref="D59">
    <cfRule type="cellIs" dxfId="304" priority="342" stopIfTrue="1" operator="equal">
      <formula>"OK"</formula>
    </cfRule>
    <cfRule type="cellIs" dxfId="303" priority="343" stopIfTrue="1" operator="equal">
      <formula>"Pas OK"</formula>
    </cfRule>
    <cfRule type="cellIs" dxfId="302" priority="344" stopIfTrue="1" operator="equal">
      <formula>"Pas d'application"</formula>
    </cfRule>
  </conditionalFormatting>
  <conditionalFormatting sqref="D59">
    <cfRule type="cellIs" dxfId="301" priority="345" stopIfTrue="1" operator="equal">
      <formula>"Attention"</formula>
    </cfRule>
  </conditionalFormatting>
  <conditionalFormatting sqref="D60">
    <cfRule type="cellIs" dxfId="300" priority="338" stopIfTrue="1" operator="equal">
      <formula>"OK"</formula>
    </cfRule>
    <cfRule type="cellIs" dxfId="299" priority="339" stopIfTrue="1" operator="equal">
      <formula>"Pas OK"</formula>
    </cfRule>
    <cfRule type="cellIs" dxfId="298" priority="340" stopIfTrue="1" operator="equal">
      <formula>"Pas d'application"</formula>
    </cfRule>
  </conditionalFormatting>
  <conditionalFormatting sqref="D60">
    <cfRule type="cellIs" dxfId="297" priority="341" stopIfTrue="1" operator="equal">
      <formula>"Attention"</formula>
    </cfRule>
  </conditionalFormatting>
  <conditionalFormatting sqref="D61">
    <cfRule type="cellIs" dxfId="296" priority="334" stopIfTrue="1" operator="equal">
      <formula>"OK"</formula>
    </cfRule>
    <cfRule type="cellIs" dxfId="295" priority="335" stopIfTrue="1" operator="equal">
      <formula>"Pas OK"</formula>
    </cfRule>
    <cfRule type="cellIs" dxfId="294" priority="336" stopIfTrue="1" operator="equal">
      <formula>"Pas d'application"</formula>
    </cfRule>
  </conditionalFormatting>
  <conditionalFormatting sqref="D61">
    <cfRule type="cellIs" dxfId="293" priority="337" stopIfTrue="1" operator="equal">
      <formula>"Attention"</formula>
    </cfRule>
  </conditionalFormatting>
  <conditionalFormatting sqref="D75">
    <cfRule type="cellIs" dxfId="292" priority="302" stopIfTrue="1" operator="equal">
      <formula>"OK"</formula>
    </cfRule>
    <cfRule type="cellIs" dxfId="291" priority="303" stopIfTrue="1" operator="equal">
      <formula>"Pas OK"</formula>
    </cfRule>
    <cfRule type="cellIs" dxfId="290" priority="304" stopIfTrue="1" operator="equal">
      <formula>"Pas d'application"</formula>
    </cfRule>
  </conditionalFormatting>
  <conditionalFormatting sqref="D75">
    <cfRule type="cellIs" dxfId="289" priority="305" stopIfTrue="1" operator="equal">
      <formula>"Attention"</formula>
    </cfRule>
  </conditionalFormatting>
  <conditionalFormatting sqref="D63">
    <cfRule type="cellIs" dxfId="288" priority="326" stopIfTrue="1" operator="equal">
      <formula>"OK"</formula>
    </cfRule>
    <cfRule type="cellIs" dxfId="287" priority="327" stopIfTrue="1" operator="equal">
      <formula>"Pas OK"</formula>
    </cfRule>
    <cfRule type="cellIs" dxfId="286" priority="328" stopIfTrue="1" operator="equal">
      <formula>"Pas d'application"</formula>
    </cfRule>
  </conditionalFormatting>
  <conditionalFormatting sqref="D63">
    <cfRule type="cellIs" dxfId="285" priority="329" stopIfTrue="1" operator="equal">
      <formula>"Attention"</formula>
    </cfRule>
  </conditionalFormatting>
  <conditionalFormatting sqref="D70">
    <cfRule type="cellIs" dxfId="284" priority="322" stopIfTrue="1" operator="equal">
      <formula>"OK"</formula>
    </cfRule>
    <cfRule type="cellIs" dxfId="283" priority="323" stopIfTrue="1" operator="equal">
      <formula>"Pas OK"</formula>
    </cfRule>
    <cfRule type="cellIs" dxfId="282" priority="324" stopIfTrue="1" operator="equal">
      <formula>"Pas d'application"</formula>
    </cfRule>
  </conditionalFormatting>
  <conditionalFormatting sqref="D70">
    <cfRule type="cellIs" dxfId="281" priority="325" stopIfTrue="1" operator="equal">
      <formula>"Attention"</formula>
    </cfRule>
  </conditionalFormatting>
  <conditionalFormatting sqref="D71">
    <cfRule type="cellIs" dxfId="280" priority="318" stopIfTrue="1" operator="equal">
      <formula>"OK"</formula>
    </cfRule>
    <cfRule type="cellIs" dxfId="279" priority="319" stopIfTrue="1" operator="equal">
      <formula>"Pas OK"</formula>
    </cfRule>
    <cfRule type="cellIs" dxfId="278" priority="320" stopIfTrue="1" operator="equal">
      <formula>"Pas d'application"</formula>
    </cfRule>
  </conditionalFormatting>
  <conditionalFormatting sqref="D71">
    <cfRule type="cellIs" dxfId="277" priority="321" stopIfTrue="1" operator="equal">
      <formula>"Attention"</formula>
    </cfRule>
  </conditionalFormatting>
  <conditionalFormatting sqref="D72">
    <cfRule type="cellIs" dxfId="276" priority="314" stopIfTrue="1" operator="equal">
      <formula>"OK"</formula>
    </cfRule>
    <cfRule type="cellIs" dxfId="275" priority="315" stopIfTrue="1" operator="equal">
      <formula>"Pas OK"</formula>
    </cfRule>
    <cfRule type="cellIs" dxfId="274" priority="316" stopIfTrue="1" operator="equal">
      <formula>"Pas d'application"</formula>
    </cfRule>
  </conditionalFormatting>
  <conditionalFormatting sqref="D72">
    <cfRule type="cellIs" dxfId="273" priority="317" stopIfTrue="1" operator="equal">
      <formula>"Attention"</formula>
    </cfRule>
  </conditionalFormatting>
  <conditionalFormatting sqref="D73">
    <cfRule type="cellIs" dxfId="272" priority="310" stopIfTrue="1" operator="equal">
      <formula>"OK"</formula>
    </cfRule>
    <cfRule type="cellIs" dxfId="271" priority="311" stopIfTrue="1" operator="equal">
      <formula>"Pas OK"</formula>
    </cfRule>
    <cfRule type="cellIs" dxfId="270" priority="312" stopIfTrue="1" operator="equal">
      <formula>"Pas d'application"</formula>
    </cfRule>
  </conditionalFormatting>
  <conditionalFormatting sqref="D73">
    <cfRule type="cellIs" dxfId="269" priority="313" stopIfTrue="1" operator="equal">
      <formula>"Attention"</formula>
    </cfRule>
  </conditionalFormatting>
  <conditionalFormatting sqref="D74">
    <cfRule type="cellIs" dxfId="268" priority="306" stopIfTrue="1" operator="equal">
      <formula>"OK"</formula>
    </cfRule>
    <cfRule type="cellIs" dxfId="267" priority="307" stopIfTrue="1" operator="equal">
      <formula>"Pas OK"</formula>
    </cfRule>
    <cfRule type="cellIs" dxfId="266" priority="308" stopIfTrue="1" operator="equal">
      <formula>"Pas d'application"</formula>
    </cfRule>
  </conditionalFormatting>
  <conditionalFormatting sqref="D74">
    <cfRule type="cellIs" dxfId="265" priority="309" stopIfTrue="1" operator="equal">
      <formula>"Attention"</formula>
    </cfRule>
  </conditionalFormatting>
  <conditionalFormatting sqref="D76">
    <cfRule type="cellIs" dxfId="264" priority="298" stopIfTrue="1" operator="equal">
      <formula>"OK"</formula>
    </cfRule>
    <cfRule type="cellIs" dxfId="263" priority="299" stopIfTrue="1" operator="equal">
      <formula>"Pas OK"</formula>
    </cfRule>
    <cfRule type="cellIs" dxfId="262" priority="300" stopIfTrue="1" operator="equal">
      <formula>"Pas d'application"</formula>
    </cfRule>
  </conditionalFormatting>
  <conditionalFormatting sqref="D76">
    <cfRule type="cellIs" dxfId="261" priority="301" stopIfTrue="1" operator="equal">
      <formula>"Attention"</formula>
    </cfRule>
  </conditionalFormatting>
  <conditionalFormatting sqref="D77">
    <cfRule type="cellIs" dxfId="260" priority="294" stopIfTrue="1" operator="equal">
      <formula>"OK"</formula>
    </cfRule>
    <cfRule type="cellIs" dxfId="259" priority="295" stopIfTrue="1" operator="equal">
      <formula>"Pas OK"</formula>
    </cfRule>
    <cfRule type="cellIs" dxfId="258" priority="296" stopIfTrue="1" operator="equal">
      <formula>"Pas d'application"</formula>
    </cfRule>
  </conditionalFormatting>
  <conditionalFormatting sqref="D77">
    <cfRule type="cellIs" dxfId="257" priority="297" stopIfTrue="1" operator="equal">
      <formula>"Attention"</formula>
    </cfRule>
  </conditionalFormatting>
  <conditionalFormatting sqref="D78">
    <cfRule type="cellIs" dxfId="256" priority="290" stopIfTrue="1" operator="equal">
      <formula>"OK"</formula>
    </cfRule>
    <cfRule type="cellIs" dxfId="255" priority="291" stopIfTrue="1" operator="equal">
      <formula>"Pas OK"</formula>
    </cfRule>
    <cfRule type="cellIs" dxfId="254" priority="292" stopIfTrue="1" operator="equal">
      <formula>"Pas d'application"</formula>
    </cfRule>
  </conditionalFormatting>
  <conditionalFormatting sqref="D78">
    <cfRule type="cellIs" dxfId="253" priority="293" stopIfTrue="1" operator="equal">
      <formula>"Attention"</formula>
    </cfRule>
  </conditionalFormatting>
  <conditionalFormatting sqref="D79">
    <cfRule type="cellIs" dxfId="252" priority="286" stopIfTrue="1" operator="equal">
      <formula>"OK"</formula>
    </cfRule>
    <cfRule type="cellIs" dxfId="251" priority="287" stopIfTrue="1" operator="equal">
      <formula>"Pas OK"</formula>
    </cfRule>
    <cfRule type="cellIs" dxfId="250" priority="288" stopIfTrue="1" operator="equal">
      <formula>"Pas d'application"</formula>
    </cfRule>
  </conditionalFormatting>
  <conditionalFormatting sqref="D79">
    <cfRule type="cellIs" dxfId="249" priority="289" stopIfTrue="1" operator="equal">
      <formula>"Attention"</formula>
    </cfRule>
  </conditionalFormatting>
  <conditionalFormatting sqref="D80">
    <cfRule type="cellIs" dxfId="248" priority="282" stopIfTrue="1" operator="equal">
      <formula>"OK"</formula>
    </cfRule>
    <cfRule type="cellIs" dxfId="247" priority="283" stopIfTrue="1" operator="equal">
      <formula>"Pas OK"</formula>
    </cfRule>
    <cfRule type="cellIs" dxfId="246" priority="284" stopIfTrue="1" operator="equal">
      <formula>"Pas d'application"</formula>
    </cfRule>
  </conditionalFormatting>
  <conditionalFormatting sqref="D80">
    <cfRule type="cellIs" dxfId="245" priority="285" stopIfTrue="1" operator="equal">
      <formula>"Attention"</formula>
    </cfRule>
  </conditionalFormatting>
  <conditionalFormatting sqref="D81">
    <cfRule type="cellIs" dxfId="244" priority="278" stopIfTrue="1" operator="equal">
      <formula>"OK"</formula>
    </cfRule>
    <cfRule type="cellIs" dxfId="243" priority="279" stopIfTrue="1" operator="equal">
      <formula>"Pas OK"</formula>
    </cfRule>
    <cfRule type="cellIs" dxfId="242" priority="280" stopIfTrue="1" operator="equal">
      <formula>"Pas d'application"</formula>
    </cfRule>
  </conditionalFormatting>
  <conditionalFormatting sqref="D81">
    <cfRule type="cellIs" dxfId="241" priority="281" stopIfTrue="1" operator="equal">
      <formula>"Attention"</formula>
    </cfRule>
  </conditionalFormatting>
  <conditionalFormatting sqref="D82">
    <cfRule type="cellIs" dxfId="240" priority="274" stopIfTrue="1" operator="equal">
      <formula>"OK"</formula>
    </cfRule>
    <cfRule type="cellIs" dxfId="239" priority="275" stopIfTrue="1" operator="equal">
      <formula>"Pas OK"</formula>
    </cfRule>
    <cfRule type="cellIs" dxfId="238" priority="276" stopIfTrue="1" operator="equal">
      <formula>"Pas d'application"</formula>
    </cfRule>
  </conditionalFormatting>
  <conditionalFormatting sqref="D82">
    <cfRule type="cellIs" dxfId="237" priority="277" stopIfTrue="1" operator="equal">
      <formula>"Attention"</formula>
    </cfRule>
  </conditionalFormatting>
  <conditionalFormatting sqref="D83">
    <cfRule type="cellIs" dxfId="236" priority="270" stopIfTrue="1" operator="equal">
      <formula>"OK"</formula>
    </cfRule>
    <cfRule type="cellIs" dxfId="235" priority="271" stopIfTrue="1" operator="equal">
      <formula>"Pas OK"</formula>
    </cfRule>
    <cfRule type="cellIs" dxfId="234" priority="272" stopIfTrue="1" operator="equal">
      <formula>"Pas d'application"</formula>
    </cfRule>
  </conditionalFormatting>
  <conditionalFormatting sqref="D83">
    <cfRule type="cellIs" dxfId="233" priority="273" stopIfTrue="1" operator="equal">
      <formula>"Attention"</formula>
    </cfRule>
  </conditionalFormatting>
  <conditionalFormatting sqref="D84">
    <cfRule type="cellIs" dxfId="232" priority="266" stopIfTrue="1" operator="equal">
      <formula>"OK"</formula>
    </cfRule>
    <cfRule type="cellIs" dxfId="231" priority="267" stopIfTrue="1" operator="equal">
      <formula>"Pas OK"</formula>
    </cfRule>
    <cfRule type="cellIs" dxfId="230" priority="268" stopIfTrue="1" operator="equal">
      <formula>"Pas d'application"</formula>
    </cfRule>
  </conditionalFormatting>
  <conditionalFormatting sqref="D84">
    <cfRule type="cellIs" dxfId="229" priority="269" stopIfTrue="1" operator="equal">
      <formula>"Attention"</formula>
    </cfRule>
  </conditionalFormatting>
  <conditionalFormatting sqref="D92">
    <cfRule type="cellIs" dxfId="228" priority="262" stopIfTrue="1" operator="equal">
      <formula>"OK"</formula>
    </cfRule>
    <cfRule type="cellIs" dxfId="227" priority="263" stopIfTrue="1" operator="equal">
      <formula>"Pas OK"</formula>
    </cfRule>
    <cfRule type="cellIs" dxfId="226" priority="264" stopIfTrue="1" operator="equal">
      <formula>"Pas d'application"</formula>
    </cfRule>
  </conditionalFormatting>
  <conditionalFormatting sqref="D92">
    <cfRule type="cellIs" dxfId="225" priority="265" stopIfTrue="1" operator="equal">
      <formula>"Attention"</formula>
    </cfRule>
  </conditionalFormatting>
  <conditionalFormatting sqref="D93">
    <cfRule type="cellIs" dxfId="224" priority="258" stopIfTrue="1" operator="equal">
      <formula>"OK"</formula>
    </cfRule>
    <cfRule type="cellIs" dxfId="223" priority="259" stopIfTrue="1" operator="equal">
      <formula>"Pas OK"</formula>
    </cfRule>
    <cfRule type="cellIs" dxfId="222" priority="260" stopIfTrue="1" operator="equal">
      <formula>"Pas d'application"</formula>
    </cfRule>
  </conditionalFormatting>
  <conditionalFormatting sqref="D93">
    <cfRule type="cellIs" dxfId="221" priority="261" stopIfTrue="1" operator="equal">
      <formula>"Attention"</formula>
    </cfRule>
  </conditionalFormatting>
  <conditionalFormatting sqref="D94">
    <cfRule type="cellIs" dxfId="220" priority="254" stopIfTrue="1" operator="equal">
      <formula>"OK"</formula>
    </cfRule>
    <cfRule type="cellIs" dxfId="219" priority="255" stopIfTrue="1" operator="equal">
      <formula>"Pas OK"</formula>
    </cfRule>
    <cfRule type="cellIs" dxfId="218" priority="256" stopIfTrue="1" operator="equal">
      <formula>"Pas d'application"</formula>
    </cfRule>
  </conditionalFormatting>
  <conditionalFormatting sqref="D94">
    <cfRule type="cellIs" dxfId="217" priority="257" stopIfTrue="1" operator="equal">
      <formula>"Attention"</formula>
    </cfRule>
  </conditionalFormatting>
  <conditionalFormatting sqref="D95">
    <cfRule type="cellIs" dxfId="216" priority="250" stopIfTrue="1" operator="equal">
      <formula>"OK"</formula>
    </cfRule>
    <cfRule type="cellIs" dxfId="215" priority="251" stopIfTrue="1" operator="equal">
      <formula>"Pas OK"</formula>
    </cfRule>
    <cfRule type="cellIs" dxfId="214" priority="252" stopIfTrue="1" operator="equal">
      <formula>"Pas d'application"</formula>
    </cfRule>
  </conditionalFormatting>
  <conditionalFormatting sqref="D95">
    <cfRule type="cellIs" dxfId="213" priority="253" stopIfTrue="1" operator="equal">
      <formula>"Attention"</formula>
    </cfRule>
  </conditionalFormatting>
  <conditionalFormatting sqref="D96">
    <cfRule type="cellIs" dxfId="212" priority="246" stopIfTrue="1" operator="equal">
      <formula>"OK"</formula>
    </cfRule>
    <cfRule type="cellIs" dxfId="211" priority="247" stopIfTrue="1" operator="equal">
      <formula>"Pas OK"</formula>
    </cfRule>
    <cfRule type="cellIs" dxfId="210" priority="248" stopIfTrue="1" operator="equal">
      <formula>"Pas d'application"</formula>
    </cfRule>
  </conditionalFormatting>
  <conditionalFormatting sqref="D96">
    <cfRule type="cellIs" dxfId="209" priority="249" stopIfTrue="1" operator="equal">
      <formula>"Attention"</formula>
    </cfRule>
  </conditionalFormatting>
  <conditionalFormatting sqref="D97">
    <cfRule type="cellIs" dxfId="208" priority="242" stopIfTrue="1" operator="equal">
      <formula>"OK"</formula>
    </cfRule>
    <cfRule type="cellIs" dxfId="207" priority="243" stopIfTrue="1" operator="equal">
      <formula>"Pas OK"</formula>
    </cfRule>
    <cfRule type="cellIs" dxfId="206" priority="244" stopIfTrue="1" operator="equal">
      <formula>"Pas d'application"</formula>
    </cfRule>
  </conditionalFormatting>
  <conditionalFormatting sqref="D97">
    <cfRule type="cellIs" dxfId="205" priority="245" stopIfTrue="1" operator="equal">
      <formula>"Attention"</formula>
    </cfRule>
  </conditionalFormatting>
  <conditionalFormatting sqref="D98">
    <cfRule type="cellIs" dxfId="204" priority="238" stopIfTrue="1" operator="equal">
      <formula>"OK"</formula>
    </cfRule>
    <cfRule type="cellIs" dxfId="203" priority="239" stopIfTrue="1" operator="equal">
      <formula>"Pas OK"</formula>
    </cfRule>
    <cfRule type="cellIs" dxfId="202" priority="240" stopIfTrue="1" operator="equal">
      <formula>"Pas d'application"</formula>
    </cfRule>
  </conditionalFormatting>
  <conditionalFormatting sqref="D98">
    <cfRule type="cellIs" dxfId="201" priority="241" stopIfTrue="1" operator="equal">
      <formula>"Attention"</formula>
    </cfRule>
  </conditionalFormatting>
  <conditionalFormatting sqref="D101">
    <cfRule type="cellIs" dxfId="200" priority="234" stopIfTrue="1" operator="equal">
      <formula>"OK"</formula>
    </cfRule>
    <cfRule type="cellIs" dxfId="199" priority="235" stopIfTrue="1" operator="equal">
      <formula>"Pas OK"</formula>
    </cfRule>
    <cfRule type="cellIs" dxfId="198" priority="236" stopIfTrue="1" operator="equal">
      <formula>"Pas d'application"</formula>
    </cfRule>
  </conditionalFormatting>
  <conditionalFormatting sqref="D101">
    <cfRule type="cellIs" dxfId="197" priority="237" stopIfTrue="1" operator="equal">
      <formula>"Attention"</formula>
    </cfRule>
  </conditionalFormatting>
  <conditionalFormatting sqref="D102">
    <cfRule type="cellIs" dxfId="196" priority="230" stopIfTrue="1" operator="equal">
      <formula>"OK"</formula>
    </cfRule>
    <cfRule type="cellIs" dxfId="195" priority="231" stopIfTrue="1" operator="equal">
      <formula>"Pas OK"</formula>
    </cfRule>
    <cfRule type="cellIs" dxfId="194" priority="232" stopIfTrue="1" operator="equal">
      <formula>"Pas d'application"</formula>
    </cfRule>
  </conditionalFormatting>
  <conditionalFormatting sqref="D102">
    <cfRule type="cellIs" dxfId="193" priority="233" stopIfTrue="1" operator="equal">
      <formula>"Attention"</formula>
    </cfRule>
  </conditionalFormatting>
  <conditionalFormatting sqref="D104">
    <cfRule type="cellIs" dxfId="192" priority="226" stopIfTrue="1" operator="equal">
      <formula>"OK"</formula>
    </cfRule>
    <cfRule type="cellIs" dxfId="191" priority="227" stopIfTrue="1" operator="equal">
      <formula>"Pas OK"</formula>
    </cfRule>
    <cfRule type="cellIs" dxfId="190" priority="228" stopIfTrue="1" operator="equal">
      <formula>"Pas d'application"</formula>
    </cfRule>
  </conditionalFormatting>
  <conditionalFormatting sqref="D104">
    <cfRule type="cellIs" dxfId="189" priority="229" stopIfTrue="1" operator="equal">
      <formula>"Attention"</formula>
    </cfRule>
  </conditionalFormatting>
  <conditionalFormatting sqref="D105">
    <cfRule type="cellIs" dxfId="188" priority="222" stopIfTrue="1" operator="equal">
      <formula>"OK"</formula>
    </cfRule>
    <cfRule type="cellIs" dxfId="187" priority="223" stopIfTrue="1" operator="equal">
      <formula>"Pas OK"</formula>
    </cfRule>
    <cfRule type="cellIs" dxfId="186" priority="224" stopIfTrue="1" operator="equal">
      <formula>"Pas d'application"</formula>
    </cfRule>
  </conditionalFormatting>
  <conditionalFormatting sqref="D105">
    <cfRule type="cellIs" dxfId="185" priority="225" stopIfTrue="1" operator="equal">
      <formula>"Attention"</formula>
    </cfRule>
  </conditionalFormatting>
  <conditionalFormatting sqref="D106">
    <cfRule type="cellIs" dxfId="184" priority="218" stopIfTrue="1" operator="equal">
      <formula>"OK"</formula>
    </cfRule>
    <cfRule type="cellIs" dxfId="183" priority="219" stopIfTrue="1" operator="equal">
      <formula>"Pas OK"</formula>
    </cfRule>
    <cfRule type="cellIs" dxfId="182" priority="220" stopIfTrue="1" operator="equal">
      <formula>"Pas d'application"</formula>
    </cfRule>
  </conditionalFormatting>
  <conditionalFormatting sqref="D106">
    <cfRule type="cellIs" dxfId="181" priority="221" stopIfTrue="1" operator="equal">
      <formula>"Attention"</formula>
    </cfRule>
  </conditionalFormatting>
  <conditionalFormatting sqref="D108">
    <cfRule type="cellIs" dxfId="180" priority="214" stopIfTrue="1" operator="equal">
      <formula>"OK"</formula>
    </cfRule>
    <cfRule type="cellIs" dxfId="179" priority="215" stopIfTrue="1" operator="equal">
      <formula>"Pas OK"</formula>
    </cfRule>
    <cfRule type="cellIs" dxfId="178" priority="216" stopIfTrue="1" operator="equal">
      <formula>"Pas d'application"</formula>
    </cfRule>
  </conditionalFormatting>
  <conditionalFormatting sqref="D108">
    <cfRule type="cellIs" dxfId="177" priority="217" stopIfTrue="1" operator="equal">
      <formula>"Attention"</formula>
    </cfRule>
  </conditionalFormatting>
  <conditionalFormatting sqref="D109">
    <cfRule type="cellIs" dxfId="176" priority="210" stopIfTrue="1" operator="equal">
      <formula>"OK"</formula>
    </cfRule>
    <cfRule type="cellIs" dxfId="175" priority="211" stopIfTrue="1" operator="equal">
      <formula>"Pas OK"</formula>
    </cfRule>
    <cfRule type="cellIs" dxfId="174" priority="212" stopIfTrue="1" operator="equal">
      <formula>"Pas d'application"</formula>
    </cfRule>
  </conditionalFormatting>
  <conditionalFormatting sqref="D109">
    <cfRule type="cellIs" dxfId="173" priority="213" stopIfTrue="1" operator="equal">
      <formula>"Attention"</formula>
    </cfRule>
  </conditionalFormatting>
  <conditionalFormatting sqref="D110">
    <cfRule type="cellIs" dxfId="172" priority="206" stopIfTrue="1" operator="equal">
      <formula>"OK"</formula>
    </cfRule>
    <cfRule type="cellIs" dxfId="171" priority="207" stopIfTrue="1" operator="equal">
      <formula>"Pas OK"</formula>
    </cfRule>
    <cfRule type="cellIs" dxfId="170" priority="208" stopIfTrue="1" operator="equal">
      <formula>"Pas d'application"</formula>
    </cfRule>
  </conditionalFormatting>
  <conditionalFormatting sqref="D110">
    <cfRule type="cellIs" dxfId="169" priority="209" stopIfTrue="1" operator="equal">
      <formula>"Attention"</formula>
    </cfRule>
  </conditionalFormatting>
  <conditionalFormatting sqref="D111">
    <cfRule type="cellIs" dxfId="168" priority="202" stopIfTrue="1" operator="equal">
      <formula>"OK"</formula>
    </cfRule>
    <cfRule type="cellIs" dxfId="167" priority="203" stopIfTrue="1" operator="equal">
      <formula>"Pas OK"</formula>
    </cfRule>
    <cfRule type="cellIs" dxfId="166" priority="204" stopIfTrue="1" operator="equal">
      <formula>"Pas d'application"</formula>
    </cfRule>
  </conditionalFormatting>
  <conditionalFormatting sqref="D111">
    <cfRule type="cellIs" dxfId="165" priority="205" stopIfTrue="1" operator="equal">
      <formula>"Attention"</formula>
    </cfRule>
  </conditionalFormatting>
  <conditionalFormatting sqref="D112">
    <cfRule type="cellIs" dxfId="164" priority="198" stopIfTrue="1" operator="equal">
      <formula>"OK"</formula>
    </cfRule>
    <cfRule type="cellIs" dxfId="163" priority="199" stopIfTrue="1" operator="equal">
      <formula>"Pas OK"</formula>
    </cfRule>
    <cfRule type="cellIs" dxfId="162" priority="200" stopIfTrue="1" operator="equal">
      <formula>"Pas d'application"</formula>
    </cfRule>
  </conditionalFormatting>
  <conditionalFormatting sqref="D112">
    <cfRule type="cellIs" dxfId="161" priority="201" stopIfTrue="1" operator="equal">
      <formula>"Attention"</formula>
    </cfRule>
  </conditionalFormatting>
  <conditionalFormatting sqref="D113">
    <cfRule type="cellIs" dxfId="160" priority="194" stopIfTrue="1" operator="equal">
      <formula>"OK"</formula>
    </cfRule>
    <cfRule type="cellIs" dxfId="159" priority="195" stopIfTrue="1" operator="equal">
      <formula>"Pas OK"</formula>
    </cfRule>
    <cfRule type="cellIs" dxfId="158" priority="196" stopIfTrue="1" operator="equal">
      <formula>"Pas d'application"</formula>
    </cfRule>
  </conditionalFormatting>
  <conditionalFormatting sqref="D113">
    <cfRule type="cellIs" dxfId="157" priority="197" stopIfTrue="1" operator="equal">
      <formula>"Attention"</formula>
    </cfRule>
  </conditionalFormatting>
  <conditionalFormatting sqref="D114">
    <cfRule type="cellIs" dxfId="156" priority="190" stopIfTrue="1" operator="equal">
      <formula>"OK"</formula>
    </cfRule>
    <cfRule type="cellIs" dxfId="155" priority="191" stopIfTrue="1" operator="equal">
      <formula>"Pas OK"</formula>
    </cfRule>
    <cfRule type="cellIs" dxfId="154" priority="192" stopIfTrue="1" operator="equal">
      <formula>"Pas d'application"</formula>
    </cfRule>
  </conditionalFormatting>
  <conditionalFormatting sqref="D114">
    <cfRule type="cellIs" dxfId="153" priority="193" stopIfTrue="1" operator="equal">
      <formula>"Attention"</formula>
    </cfRule>
  </conditionalFormatting>
  <conditionalFormatting sqref="D115">
    <cfRule type="cellIs" dxfId="152" priority="186" stopIfTrue="1" operator="equal">
      <formula>"OK"</formula>
    </cfRule>
    <cfRule type="cellIs" dxfId="151" priority="187" stopIfTrue="1" operator="equal">
      <formula>"Pas OK"</formula>
    </cfRule>
    <cfRule type="cellIs" dxfId="150" priority="188" stopIfTrue="1" operator="equal">
      <formula>"Pas d'application"</formula>
    </cfRule>
  </conditionalFormatting>
  <conditionalFormatting sqref="D115">
    <cfRule type="cellIs" dxfId="149" priority="189" stopIfTrue="1" operator="equal">
      <formula>"Attention"</formula>
    </cfRule>
  </conditionalFormatting>
  <conditionalFormatting sqref="D116">
    <cfRule type="cellIs" dxfId="148" priority="182" stopIfTrue="1" operator="equal">
      <formula>"OK"</formula>
    </cfRule>
    <cfRule type="cellIs" dxfId="147" priority="183" stopIfTrue="1" operator="equal">
      <formula>"Pas OK"</formula>
    </cfRule>
    <cfRule type="cellIs" dxfId="146" priority="184" stopIfTrue="1" operator="equal">
      <formula>"Pas d'application"</formula>
    </cfRule>
  </conditionalFormatting>
  <conditionalFormatting sqref="D116">
    <cfRule type="cellIs" dxfId="145" priority="185" stopIfTrue="1" operator="equal">
      <formula>"Attention"</formula>
    </cfRule>
  </conditionalFormatting>
  <conditionalFormatting sqref="D117">
    <cfRule type="cellIs" dxfId="144" priority="178" stopIfTrue="1" operator="equal">
      <formula>"OK"</formula>
    </cfRule>
    <cfRule type="cellIs" dxfId="143" priority="179" stopIfTrue="1" operator="equal">
      <formula>"Pas OK"</formula>
    </cfRule>
    <cfRule type="cellIs" dxfId="142" priority="180" stopIfTrue="1" operator="equal">
      <formula>"Pas d'application"</formula>
    </cfRule>
  </conditionalFormatting>
  <conditionalFormatting sqref="D117">
    <cfRule type="cellIs" dxfId="141" priority="181" stopIfTrue="1" operator="equal">
      <formula>"Attention"</formula>
    </cfRule>
  </conditionalFormatting>
  <conditionalFormatting sqref="D118">
    <cfRule type="cellIs" dxfId="140" priority="174" stopIfTrue="1" operator="equal">
      <formula>"OK"</formula>
    </cfRule>
    <cfRule type="cellIs" dxfId="139" priority="175" stopIfTrue="1" operator="equal">
      <formula>"Pas OK"</formula>
    </cfRule>
    <cfRule type="cellIs" dxfId="138" priority="176" stopIfTrue="1" operator="equal">
      <formula>"Pas d'application"</formula>
    </cfRule>
  </conditionalFormatting>
  <conditionalFormatting sqref="D118">
    <cfRule type="cellIs" dxfId="137" priority="177" stopIfTrue="1" operator="equal">
      <formula>"Attention"</formula>
    </cfRule>
  </conditionalFormatting>
  <conditionalFormatting sqref="D119">
    <cfRule type="cellIs" dxfId="136" priority="170" stopIfTrue="1" operator="equal">
      <formula>"OK"</formula>
    </cfRule>
    <cfRule type="cellIs" dxfId="135" priority="171" stopIfTrue="1" operator="equal">
      <formula>"Pas OK"</formula>
    </cfRule>
    <cfRule type="cellIs" dxfId="134" priority="172" stopIfTrue="1" operator="equal">
      <formula>"Pas d'application"</formula>
    </cfRule>
  </conditionalFormatting>
  <conditionalFormatting sqref="D119">
    <cfRule type="cellIs" dxfId="133" priority="173" stopIfTrue="1" operator="equal">
      <formula>"Attention"</formula>
    </cfRule>
  </conditionalFormatting>
  <conditionalFormatting sqref="D120">
    <cfRule type="cellIs" dxfId="132" priority="166" stopIfTrue="1" operator="equal">
      <formula>"OK"</formula>
    </cfRule>
    <cfRule type="cellIs" dxfId="131" priority="167" stopIfTrue="1" operator="equal">
      <formula>"Pas OK"</formula>
    </cfRule>
    <cfRule type="cellIs" dxfId="130" priority="168" stopIfTrue="1" operator="equal">
      <formula>"Pas d'application"</formula>
    </cfRule>
  </conditionalFormatting>
  <conditionalFormatting sqref="D120">
    <cfRule type="cellIs" dxfId="129" priority="169" stopIfTrue="1" operator="equal">
      <formula>"Attention"</formula>
    </cfRule>
  </conditionalFormatting>
  <conditionalFormatting sqref="D127">
    <cfRule type="cellIs" dxfId="128" priority="142" stopIfTrue="1" operator="equal">
      <formula>"OK"</formula>
    </cfRule>
    <cfRule type="cellIs" dxfId="127" priority="143" stopIfTrue="1" operator="equal">
      <formula>"Pas OK"</formula>
    </cfRule>
    <cfRule type="cellIs" dxfId="126" priority="144" stopIfTrue="1" operator="equal">
      <formula>"Pas d'application"</formula>
    </cfRule>
  </conditionalFormatting>
  <conditionalFormatting sqref="D127">
    <cfRule type="cellIs" dxfId="125" priority="145" stopIfTrue="1" operator="equal">
      <formula>"Attention"</formula>
    </cfRule>
  </conditionalFormatting>
  <conditionalFormatting sqref="D124">
    <cfRule type="cellIs" dxfId="124" priority="154" stopIfTrue="1" operator="equal">
      <formula>"OK"</formula>
    </cfRule>
    <cfRule type="cellIs" dxfId="123" priority="155" stopIfTrue="1" operator="equal">
      <formula>"Pas OK"</formula>
    </cfRule>
    <cfRule type="cellIs" dxfId="122" priority="156" stopIfTrue="1" operator="equal">
      <formula>"Pas d'application"</formula>
    </cfRule>
  </conditionalFormatting>
  <conditionalFormatting sqref="D124">
    <cfRule type="cellIs" dxfId="121" priority="157" stopIfTrue="1" operator="equal">
      <formula>"Attention"</formula>
    </cfRule>
  </conditionalFormatting>
  <conditionalFormatting sqref="D125">
    <cfRule type="cellIs" dxfId="120" priority="150" stopIfTrue="1" operator="equal">
      <formula>"OK"</formula>
    </cfRule>
    <cfRule type="cellIs" dxfId="119" priority="151" stopIfTrue="1" operator="equal">
      <formula>"Pas OK"</formula>
    </cfRule>
    <cfRule type="cellIs" dxfId="118" priority="152" stopIfTrue="1" operator="equal">
      <formula>"Pas d'application"</formula>
    </cfRule>
  </conditionalFormatting>
  <conditionalFormatting sqref="D125">
    <cfRule type="cellIs" dxfId="117" priority="153" stopIfTrue="1" operator="equal">
      <formula>"Attention"</formula>
    </cfRule>
  </conditionalFormatting>
  <conditionalFormatting sqref="D126">
    <cfRule type="cellIs" dxfId="116" priority="146" stopIfTrue="1" operator="equal">
      <formula>"OK"</formula>
    </cfRule>
    <cfRule type="cellIs" dxfId="115" priority="147" stopIfTrue="1" operator="equal">
      <formula>"Pas OK"</formula>
    </cfRule>
    <cfRule type="cellIs" dxfId="114" priority="148" stopIfTrue="1" operator="equal">
      <formula>"Pas d'application"</formula>
    </cfRule>
  </conditionalFormatting>
  <conditionalFormatting sqref="D126">
    <cfRule type="cellIs" dxfId="113" priority="149" stopIfTrue="1" operator="equal">
      <formula>"Attention"</formula>
    </cfRule>
  </conditionalFormatting>
  <conditionalFormatting sqref="D132">
    <cfRule type="cellIs" dxfId="112" priority="126" stopIfTrue="1" operator="equal">
      <formula>"OK"</formula>
    </cfRule>
    <cfRule type="cellIs" dxfId="111" priority="127" stopIfTrue="1" operator="equal">
      <formula>"Pas OK"</formula>
    </cfRule>
    <cfRule type="cellIs" dxfId="110" priority="128" stopIfTrue="1" operator="equal">
      <formula>"Pas d'application"</formula>
    </cfRule>
  </conditionalFormatting>
  <conditionalFormatting sqref="D132">
    <cfRule type="cellIs" dxfId="109" priority="129" stopIfTrue="1" operator="equal">
      <formula>"Attention"</formula>
    </cfRule>
  </conditionalFormatting>
  <conditionalFormatting sqref="D133">
    <cfRule type="cellIs" dxfId="108" priority="122" stopIfTrue="1" operator="equal">
      <formula>"OK"</formula>
    </cfRule>
    <cfRule type="cellIs" dxfId="107" priority="123" stopIfTrue="1" operator="equal">
      <formula>"Pas OK"</formula>
    </cfRule>
    <cfRule type="cellIs" dxfId="106" priority="124" stopIfTrue="1" operator="equal">
      <formula>"Pas d'application"</formula>
    </cfRule>
  </conditionalFormatting>
  <conditionalFormatting sqref="D133">
    <cfRule type="cellIs" dxfId="105" priority="125" stopIfTrue="1" operator="equal">
      <formula>"Attention"</formula>
    </cfRule>
  </conditionalFormatting>
  <conditionalFormatting sqref="D134">
    <cfRule type="cellIs" dxfId="104" priority="118" stopIfTrue="1" operator="equal">
      <formula>"OK"</formula>
    </cfRule>
    <cfRule type="cellIs" dxfId="103" priority="119" stopIfTrue="1" operator="equal">
      <formula>"Pas OK"</formula>
    </cfRule>
    <cfRule type="cellIs" dxfId="102" priority="120" stopIfTrue="1" operator="equal">
      <formula>"Pas d'application"</formula>
    </cfRule>
  </conditionalFormatting>
  <conditionalFormatting sqref="D134">
    <cfRule type="cellIs" dxfId="101" priority="121" stopIfTrue="1" operator="equal">
      <formula>"Attention"</formula>
    </cfRule>
  </conditionalFormatting>
  <conditionalFormatting sqref="D135">
    <cfRule type="cellIs" dxfId="100" priority="114" stopIfTrue="1" operator="equal">
      <formula>"OK"</formula>
    </cfRule>
    <cfRule type="cellIs" dxfId="99" priority="115" stopIfTrue="1" operator="equal">
      <formula>"Pas OK"</formula>
    </cfRule>
    <cfRule type="cellIs" dxfId="98" priority="116" stopIfTrue="1" operator="equal">
      <formula>"Pas d'application"</formula>
    </cfRule>
  </conditionalFormatting>
  <conditionalFormatting sqref="D135">
    <cfRule type="cellIs" dxfId="97" priority="117" stopIfTrue="1" operator="equal">
      <formula>"Attention"</formula>
    </cfRule>
  </conditionalFormatting>
  <conditionalFormatting sqref="D136">
    <cfRule type="cellIs" dxfId="96" priority="110" stopIfTrue="1" operator="equal">
      <formula>"OK"</formula>
    </cfRule>
    <cfRule type="cellIs" dxfId="95" priority="111" stopIfTrue="1" operator="equal">
      <formula>"Pas OK"</formula>
    </cfRule>
    <cfRule type="cellIs" dxfId="94" priority="112" stopIfTrue="1" operator="equal">
      <formula>"Pas d'application"</formula>
    </cfRule>
  </conditionalFormatting>
  <conditionalFormatting sqref="D136">
    <cfRule type="cellIs" dxfId="93" priority="113" stopIfTrue="1" operator="equal">
      <formula>"Attention"</formula>
    </cfRule>
  </conditionalFormatting>
  <conditionalFormatting sqref="D137">
    <cfRule type="cellIs" dxfId="92" priority="106" stopIfTrue="1" operator="equal">
      <formula>"OK"</formula>
    </cfRule>
    <cfRule type="cellIs" dxfId="91" priority="107" stopIfTrue="1" operator="equal">
      <formula>"Pas OK"</formula>
    </cfRule>
    <cfRule type="cellIs" dxfId="90" priority="108" stopIfTrue="1" operator="equal">
      <formula>"Pas d'application"</formula>
    </cfRule>
  </conditionalFormatting>
  <conditionalFormatting sqref="D137">
    <cfRule type="cellIs" dxfId="89" priority="109" stopIfTrue="1" operator="equal">
      <formula>"Attention"</formula>
    </cfRule>
  </conditionalFormatting>
  <conditionalFormatting sqref="D138">
    <cfRule type="cellIs" dxfId="88" priority="102" stopIfTrue="1" operator="equal">
      <formula>"OK"</formula>
    </cfRule>
    <cfRule type="cellIs" dxfId="87" priority="103" stopIfTrue="1" operator="equal">
      <formula>"Pas OK"</formula>
    </cfRule>
    <cfRule type="cellIs" dxfId="86" priority="104" stopIfTrue="1" operator="equal">
      <formula>"Pas d'application"</formula>
    </cfRule>
  </conditionalFormatting>
  <conditionalFormatting sqref="D138">
    <cfRule type="cellIs" dxfId="85" priority="105" stopIfTrue="1" operator="equal">
      <formula>"Attention"</formula>
    </cfRule>
  </conditionalFormatting>
  <conditionalFormatting sqref="D139">
    <cfRule type="cellIs" dxfId="84" priority="98" stopIfTrue="1" operator="equal">
      <formula>"OK"</formula>
    </cfRule>
    <cfRule type="cellIs" dxfId="83" priority="99" stopIfTrue="1" operator="equal">
      <formula>"Pas OK"</formula>
    </cfRule>
    <cfRule type="cellIs" dxfId="82" priority="100" stopIfTrue="1" operator="equal">
      <formula>"Pas d'application"</formula>
    </cfRule>
  </conditionalFormatting>
  <conditionalFormatting sqref="D139">
    <cfRule type="cellIs" dxfId="81" priority="101" stopIfTrue="1" operator="equal">
      <formula>"Attention"</formula>
    </cfRule>
  </conditionalFormatting>
  <conditionalFormatting sqref="D140">
    <cfRule type="cellIs" dxfId="80" priority="94" stopIfTrue="1" operator="equal">
      <formula>"OK"</formula>
    </cfRule>
    <cfRule type="cellIs" dxfId="79" priority="95" stopIfTrue="1" operator="equal">
      <formula>"Pas OK"</formula>
    </cfRule>
    <cfRule type="cellIs" dxfId="78" priority="96" stopIfTrue="1" operator="equal">
      <formula>"Pas d'application"</formula>
    </cfRule>
  </conditionalFormatting>
  <conditionalFormatting sqref="D140">
    <cfRule type="cellIs" dxfId="77" priority="97" stopIfTrue="1" operator="equal">
      <formula>"Attention"</formula>
    </cfRule>
  </conditionalFormatting>
  <conditionalFormatting sqref="D141">
    <cfRule type="cellIs" dxfId="76" priority="90" stopIfTrue="1" operator="equal">
      <formula>"OK"</formula>
    </cfRule>
    <cfRule type="cellIs" dxfId="75" priority="91" stopIfTrue="1" operator="equal">
      <formula>"Pas OK"</formula>
    </cfRule>
    <cfRule type="cellIs" dxfId="74" priority="92" stopIfTrue="1" operator="equal">
      <formula>"Pas d'application"</formula>
    </cfRule>
  </conditionalFormatting>
  <conditionalFormatting sqref="D141">
    <cfRule type="cellIs" dxfId="73" priority="93" stopIfTrue="1" operator="equal">
      <formula>"Attention"</formula>
    </cfRule>
  </conditionalFormatting>
  <conditionalFormatting sqref="D142">
    <cfRule type="cellIs" dxfId="72" priority="86" stopIfTrue="1" operator="equal">
      <formula>"OK"</formula>
    </cfRule>
    <cfRule type="cellIs" dxfId="71" priority="87" stopIfTrue="1" operator="equal">
      <formula>"Pas OK"</formula>
    </cfRule>
    <cfRule type="cellIs" dxfId="70" priority="88" stopIfTrue="1" operator="equal">
      <formula>"Pas d'application"</formula>
    </cfRule>
  </conditionalFormatting>
  <conditionalFormatting sqref="D142">
    <cfRule type="cellIs" dxfId="69" priority="89" stopIfTrue="1" operator="equal">
      <formula>"Attention"</formula>
    </cfRule>
  </conditionalFormatting>
  <conditionalFormatting sqref="D143">
    <cfRule type="cellIs" dxfId="68" priority="82" stopIfTrue="1" operator="equal">
      <formula>"OK"</formula>
    </cfRule>
    <cfRule type="cellIs" dxfId="67" priority="83" stopIfTrue="1" operator="equal">
      <formula>"Pas OK"</formula>
    </cfRule>
    <cfRule type="cellIs" dxfId="66" priority="84" stopIfTrue="1" operator="equal">
      <formula>"Pas d'application"</formula>
    </cfRule>
  </conditionalFormatting>
  <conditionalFormatting sqref="D143">
    <cfRule type="cellIs" dxfId="65" priority="85" stopIfTrue="1" operator="equal">
      <formula>"Attention"</formula>
    </cfRule>
  </conditionalFormatting>
  <conditionalFormatting sqref="D144">
    <cfRule type="cellIs" dxfId="64" priority="78" stopIfTrue="1" operator="equal">
      <formula>"OK"</formula>
    </cfRule>
    <cfRule type="cellIs" dxfId="63" priority="79" stopIfTrue="1" operator="equal">
      <formula>"Pas OK"</formula>
    </cfRule>
    <cfRule type="cellIs" dxfId="62" priority="80" stopIfTrue="1" operator="equal">
      <formula>"Pas d'application"</formula>
    </cfRule>
  </conditionalFormatting>
  <conditionalFormatting sqref="D144">
    <cfRule type="cellIs" dxfId="61" priority="81" stopIfTrue="1" operator="equal">
      <formula>"Attention"</formula>
    </cfRule>
  </conditionalFormatting>
  <conditionalFormatting sqref="E90">
    <cfRule type="cellIs" dxfId="60" priority="63" stopIfTrue="1" operator="equal">
      <formula>"Bas"</formula>
    </cfRule>
    <cfRule type="cellIs" dxfId="59" priority="64" stopIfTrue="1" operator="equal">
      <formula>"Haut"</formula>
    </cfRule>
    <cfRule type="cellIs" dxfId="58" priority="65" stopIfTrue="1" operator="equal">
      <formula>"Moyen"</formula>
    </cfRule>
  </conditionalFormatting>
  <conditionalFormatting sqref="E99">
    <cfRule type="cellIs" dxfId="57" priority="60" stopIfTrue="1" operator="equal">
      <formula>"Bas"</formula>
    </cfRule>
    <cfRule type="cellIs" dxfId="56" priority="61" stopIfTrue="1" operator="equal">
      <formula>"Haut"</formula>
    </cfRule>
    <cfRule type="cellIs" dxfId="55" priority="62" stopIfTrue="1" operator="equal">
      <formula>"Moyen"</formula>
    </cfRule>
  </conditionalFormatting>
  <conditionalFormatting sqref="D103">
    <cfRule type="cellIs" dxfId="54" priority="57" stopIfTrue="1" operator="equal">
      <formula>"Bas"</formula>
    </cfRule>
    <cfRule type="cellIs" dxfId="53" priority="58" stopIfTrue="1" operator="equal">
      <formula>"Haut"</formula>
    </cfRule>
    <cfRule type="cellIs" dxfId="52" priority="59" stopIfTrue="1" operator="equal">
      <formula>"Moyen"</formula>
    </cfRule>
  </conditionalFormatting>
  <conditionalFormatting sqref="D31">
    <cfRule type="cellIs" dxfId="51" priority="53" stopIfTrue="1" operator="equal">
      <formula>"OK"</formula>
    </cfRule>
    <cfRule type="cellIs" dxfId="50" priority="54" stopIfTrue="1" operator="equal">
      <formula>"Pas OK"</formula>
    </cfRule>
    <cfRule type="cellIs" dxfId="49" priority="55" stopIfTrue="1" operator="equal">
      <formula>"Pas d'application"</formula>
    </cfRule>
  </conditionalFormatting>
  <conditionalFormatting sqref="D31">
    <cfRule type="cellIs" dxfId="48" priority="56" stopIfTrue="1" operator="equal">
      <formula>#REF!</formula>
    </cfRule>
  </conditionalFormatting>
  <conditionalFormatting sqref="D32">
    <cfRule type="cellIs" dxfId="47" priority="49" stopIfTrue="1" operator="equal">
      <formula>"OK"</formula>
    </cfRule>
    <cfRule type="cellIs" dxfId="46" priority="50" stopIfTrue="1" operator="equal">
      <formula>"Pas OK"</formula>
    </cfRule>
    <cfRule type="cellIs" dxfId="45" priority="51" stopIfTrue="1" operator="equal">
      <formula>"Pas d'application"</formula>
    </cfRule>
  </conditionalFormatting>
  <conditionalFormatting sqref="D32">
    <cfRule type="cellIs" dxfId="44" priority="52" stopIfTrue="1" operator="equal">
      <formula>#REF!</formula>
    </cfRule>
  </conditionalFormatting>
  <conditionalFormatting sqref="D37">
    <cfRule type="cellIs" dxfId="43" priority="29" stopIfTrue="1" operator="equal">
      <formula>"OK"</formula>
    </cfRule>
    <cfRule type="cellIs" dxfId="42" priority="30" stopIfTrue="1" operator="equal">
      <formula>"Pas OK"</formula>
    </cfRule>
    <cfRule type="cellIs" dxfId="41" priority="31" stopIfTrue="1" operator="equal">
      <formula>"Pas d'application"</formula>
    </cfRule>
  </conditionalFormatting>
  <conditionalFormatting sqref="D131">
    <cfRule type="cellIs" dxfId="40" priority="1" stopIfTrue="1" operator="equal">
      <formula>"OK"</formula>
    </cfRule>
    <cfRule type="cellIs" dxfId="39" priority="2" stopIfTrue="1" operator="equal">
      <formula>"Pas OK"</formula>
    </cfRule>
    <cfRule type="cellIs" dxfId="38" priority="3" stopIfTrue="1" operator="equal">
      <formula>"Pas d'application"</formula>
    </cfRule>
  </conditionalFormatting>
  <conditionalFormatting sqref="D35">
    <cfRule type="cellIs" dxfId="37" priority="45" stopIfTrue="1" operator="equal">
      <formula>"OK"</formula>
    </cfRule>
    <cfRule type="cellIs" dxfId="36" priority="46" stopIfTrue="1" operator="equal">
      <formula>"Pas OK"</formula>
    </cfRule>
    <cfRule type="cellIs" dxfId="35" priority="47" stopIfTrue="1" operator="equal">
      <formula>"Pas d'application"</formula>
    </cfRule>
  </conditionalFormatting>
  <conditionalFormatting sqref="D35">
    <cfRule type="cellIs" dxfId="34" priority="48" stopIfTrue="1" operator="equal">
      <formula>#REF!</formula>
    </cfRule>
  </conditionalFormatting>
  <conditionalFormatting sqref="D33">
    <cfRule type="cellIs" dxfId="33" priority="41" stopIfTrue="1" operator="equal">
      <formula>"OK"</formula>
    </cfRule>
    <cfRule type="cellIs" dxfId="32" priority="42" stopIfTrue="1" operator="equal">
      <formula>"Pas OK"</formula>
    </cfRule>
    <cfRule type="cellIs" dxfId="31" priority="43" stopIfTrue="1" operator="equal">
      <formula>"Pas d'application"</formula>
    </cfRule>
  </conditionalFormatting>
  <conditionalFormatting sqref="D33">
    <cfRule type="cellIs" dxfId="30" priority="44" stopIfTrue="1" operator="equal">
      <formula>#REF!</formula>
    </cfRule>
  </conditionalFormatting>
  <conditionalFormatting sqref="D34">
    <cfRule type="cellIs" dxfId="29" priority="37" stopIfTrue="1" operator="equal">
      <formula>"OK"</formula>
    </cfRule>
    <cfRule type="cellIs" dxfId="28" priority="38" stopIfTrue="1" operator="equal">
      <formula>"Pas OK"</formula>
    </cfRule>
    <cfRule type="cellIs" dxfId="27" priority="39" stopIfTrue="1" operator="equal">
      <formula>"Pas d'application"</formula>
    </cfRule>
  </conditionalFormatting>
  <conditionalFormatting sqref="D34">
    <cfRule type="cellIs" dxfId="26" priority="40" stopIfTrue="1" operator="equal">
      <formula>#REF!</formula>
    </cfRule>
  </conditionalFormatting>
  <conditionalFormatting sqref="D36">
    <cfRule type="cellIs" dxfId="25" priority="33" stopIfTrue="1" operator="equal">
      <formula>"OK"</formula>
    </cfRule>
    <cfRule type="cellIs" dxfId="24" priority="34" stopIfTrue="1" operator="equal">
      <formula>"Pas OK"</formula>
    </cfRule>
    <cfRule type="cellIs" dxfId="23" priority="35" stopIfTrue="1" operator="equal">
      <formula>"Pas d'application"</formula>
    </cfRule>
  </conditionalFormatting>
  <conditionalFormatting sqref="D36">
    <cfRule type="cellIs" dxfId="22" priority="36" stopIfTrue="1" operator="equal">
      <formula>#REF!</formula>
    </cfRule>
  </conditionalFormatting>
  <conditionalFormatting sqref="D37">
    <cfRule type="cellIs" dxfId="21" priority="32" stopIfTrue="1" operator="equal">
      <formula>#REF!</formula>
    </cfRule>
  </conditionalFormatting>
  <conditionalFormatting sqref="D62">
    <cfRule type="cellIs" dxfId="20" priority="25" stopIfTrue="1" operator="equal">
      <formula>"OK"</formula>
    </cfRule>
    <cfRule type="cellIs" dxfId="19" priority="26" stopIfTrue="1" operator="equal">
      <formula>"Pas OK"</formula>
    </cfRule>
    <cfRule type="cellIs" dxfId="18" priority="27" stopIfTrue="1" operator="equal">
      <formula>"Pas d'application"</formula>
    </cfRule>
  </conditionalFormatting>
  <conditionalFormatting sqref="D62">
    <cfRule type="cellIs" dxfId="17" priority="28" stopIfTrue="1" operator="equal">
      <formula>#REF!</formula>
    </cfRule>
  </conditionalFormatting>
  <conditionalFormatting sqref="D131">
    <cfRule type="cellIs" dxfId="16" priority="4" stopIfTrue="1" operator="equal">
      <formula>#REF!</formula>
    </cfRule>
  </conditionalFormatting>
  <conditionalFormatting sqref="D122">
    <cfRule type="cellIs" dxfId="15" priority="17" stopIfTrue="1" operator="equal">
      <formula>"OK"</formula>
    </cfRule>
    <cfRule type="cellIs" dxfId="14" priority="18" stopIfTrue="1" operator="equal">
      <formula>"Pas OK"</formula>
    </cfRule>
    <cfRule type="cellIs" dxfId="13" priority="19" stopIfTrue="1" operator="equal">
      <formula>"Pas d'application"</formula>
    </cfRule>
  </conditionalFormatting>
  <conditionalFormatting sqref="D122">
    <cfRule type="cellIs" dxfId="12" priority="20" stopIfTrue="1" operator="equal">
      <formula>"Attention"</formula>
    </cfRule>
  </conditionalFormatting>
  <conditionalFormatting sqref="D123">
    <cfRule type="cellIs" dxfId="11" priority="13" stopIfTrue="1" operator="equal">
      <formula>"OK"</formula>
    </cfRule>
    <cfRule type="cellIs" dxfId="10" priority="14" stopIfTrue="1" operator="equal">
      <formula>"Pas OK"</formula>
    </cfRule>
    <cfRule type="cellIs" dxfId="9" priority="15" stopIfTrue="1" operator="equal">
      <formula>"Pas d'application"</formula>
    </cfRule>
  </conditionalFormatting>
  <conditionalFormatting sqref="D123">
    <cfRule type="cellIs" dxfId="8" priority="16" stopIfTrue="1" operator="equal">
      <formula>#REF!</formula>
    </cfRule>
  </conditionalFormatting>
  <conditionalFormatting sqref="D129">
    <cfRule type="cellIs" dxfId="7" priority="9" stopIfTrue="1" operator="equal">
      <formula>"OK"</formula>
    </cfRule>
    <cfRule type="cellIs" dxfId="6" priority="10" stopIfTrue="1" operator="equal">
      <formula>"Pas OK"</formula>
    </cfRule>
    <cfRule type="cellIs" dxfId="5" priority="11" stopIfTrue="1" operator="equal">
      <formula>"Pas d'application"</formula>
    </cfRule>
  </conditionalFormatting>
  <conditionalFormatting sqref="D129">
    <cfRule type="cellIs" dxfId="4" priority="12" stopIfTrue="1" operator="equal">
      <formula>#REF!</formula>
    </cfRule>
  </conditionalFormatting>
  <conditionalFormatting sqref="D130">
    <cfRule type="cellIs" dxfId="3" priority="5" stopIfTrue="1" operator="equal">
      <formula>"OK"</formula>
    </cfRule>
    <cfRule type="cellIs" dxfId="2" priority="6" stopIfTrue="1" operator="equal">
      <formula>"Pas OK"</formula>
    </cfRule>
    <cfRule type="cellIs" dxfId="1" priority="7" stopIfTrue="1" operator="equal">
      <formula>"Pas d'application"</formula>
    </cfRule>
  </conditionalFormatting>
  <conditionalFormatting sqref="D130">
    <cfRule type="cellIs" dxfId="0" priority="8" stopIfTrue="1" operator="equal">
      <formula>#REF!</formula>
    </cfRule>
  </conditionalFormatting>
  <dataValidations count="3">
    <dataValidation type="list" allowBlank="1" showInputMessage="1" showErrorMessage="1" sqref="D87:D89 E90 E99 D103">
      <formula1>$O$86:$O$88</formula1>
    </dataValidation>
    <dataValidation type="list" allowBlank="1" showInputMessage="1" showErrorMessage="1" sqref="D47:D48 D94 D98">
      <formula1>$R$2:$R$29</formula1>
    </dataValidation>
    <dataValidation type="list" allowBlank="1" showInputMessage="1" showErrorMessage="1" sqref="D31:D32 D122:D125 D139:D145 D129:D137 D59 D51:D52 D38:D39 D115:D120 D82:D83 D80 D71:D73 D60 D65:D67 D35 D127 D41 D33 D34 D36 D37 D42 D43 D44 D45 D64 D68 D69 D50 D53 D54 D55 D56 D57 D58 D61:D63 D70 D74 D75 D76 D77 D78 D79 D81 D84 D92 D93 D95 D96 D97 D101 D102 D104 D105 D106 D108 D109 D110 D111 D112 D113 D114 D126 D138">
      <formula1>$R$2:$R$5</formula1>
    </dataValidation>
  </dataValidations>
  <printOptions horizontalCentered="1"/>
  <pageMargins left="0.7" right="0.7" top="0.75" bottom="0.75" header="0.3" footer="0.3"/>
  <pageSetup paperSize="9" scale="65"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0">
    <tabColor rgb="FFFF0000"/>
  </sheetPr>
  <dimension ref="B1:H176"/>
  <sheetViews>
    <sheetView topLeftCell="B61" zoomScaleNormal="100" workbookViewId="0">
      <selection activeCell="C47" sqref="C47"/>
    </sheetView>
  </sheetViews>
  <sheetFormatPr defaultRowHeight="15" x14ac:dyDescent="0.25"/>
  <cols>
    <col min="1" max="1" width="1.140625" style="215" customWidth="1"/>
    <col min="2" max="2" width="1.85546875" style="215" customWidth="1"/>
    <col min="3" max="3" width="57.140625" style="215" customWidth="1"/>
    <col min="4" max="4" width="8.140625" style="215" customWidth="1"/>
    <col min="5" max="5" width="12.7109375" style="215" customWidth="1"/>
    <col min="6" max="6" width="13.7109375" style="215" customWidth="1"/>
    <col min="7" max="7" width="11.5703125" style="215" customWidth="1"/>
    <col min="8" max="8" width="13.7109375" style="215" customWidth="1"/>
    <col min="9" max="9" width="2.7109375" style="215" customWidth="1"/>
    <col min="10" max="16384" width="9.140625" style="215"/>
  </cols>
  <sheetData>
    <row r="1" spans="2:7" ht="24" customHeight="1" x14ac:dyDescent="0.35">
      <c r="B1" s="335" t="s">
        <v>286</v>
      </c>
      <c r="C1" s="335"/>
      <c r="D1" s="335"/>
      <c r="E1" s="335"/>
      <c r="F1" s="335"/>
      <c r="G1" s="211"/>
    </row>
    <row r="2" spans="2:7" x14ac:dyDescent="0.25">
      <c r="B2" s="212"/>
      <c r="C2" s="218" t="s">
        <v>57</v>
      </c>
      <c r="D2" s="212"/>
      <c r="E2" s="212"/>
      <c r="F2" s="212"/>
      <c r="G2" s="212"/>
    </row>
    <row r="3" spans="2:7" x14ac:dyDescent="0.25">
      <c r="B3" s="212"/>
      <c r="C3" s="218" t="s">
        <v>58</v>
      </c>
      <c r="D3" s="212"/>
      <c r="E3" s="212"/>
      <c r="F3" s="212"/>
      <c r="G3" s="212"/>
    </row>
    <row r="4" spans="2:7" x14ac:dyDescent="0.25">
      <c r="B4" s="212"/>
      <c r="C4" s="218" t="s">
        <v>59</v>
      </c>
      <c r="D4" s="212"/>
      <c r="E4" s="212"/>
      <c r="F4" s="212"/>
      <c r="G4" s="212"/>
    </row>
    <row r="5" spans="2:7" x14ac:dyDescent="0.25">
      <c r="B5" s="212"/>
      <c r="C5" s="218" t="s">
        <v>287</v>
      </c>
      <c r="D5" s="212"/>
      <c r="E5" s="212"/>
      <c r="F5" s="212"/>
      <c r="G5" s="212"/>
    </row>
    <row r="6" spans="2:7" x14ac:dyDescent="0.25">
      <c r="B6" s="212"/>
      <c r="C6" s="218" t="s">
        <v>288</v>
      </c>
      <c r="D6" s="212"/>
      <c r="E6" s="212"/>
      <c r="F6" s="212"/>
      <c r="G6" s="212"/>
    </row>
    <row r="7" spans="2:7" x14ac:dyDescent="0.25">
      <c r="B7" s="212"/>
      <c r="C7" s="218" t="s">
        <v>477</v>
      </c>
      <c r="D7" s="212"/>
      <c r="E7" s="212"/>
      <c r="F7" s="212"/>
      <c r="G7" s="212"/>
    </row>
    <row r="8" spans="2:7" x14ac:dyDescent="0.25">
      <c r="B8" s="212"/>
      <c r="C8" s="218" t="s">
        <v>289</v>
      </c>
      <c r="D8" s="212"/>
      <c r="E8" s="212"/>
      <c r="F8" s="212"/>
      <c r="G8" s="212"/>
    </row>
    <row r="9" spans="2:7" x14ac:dyDescent="0.25">
      <c r="B9" s="212"/>
      <c r="C9" s="218" t="s">
        <v>290</v>
      </c>
      <c r="D9" s="212"/>
      <c r="E9" s="212"/>
      <c r="F9" s="212"/>
      <c r="G9" s="212"/>
    </row>
    <row r="10" spans="2:7" x14ac:dyDescent="0.25">
      <c r="B10" s="212"/>
      <c r="C10" s="212"/>
      <c r="D10" s="212"/>
      <c r="E10" s="212"/>
      <c r="F10" s="212"/>
      <c r="G10" s="212"/>
    </row>
    <row r="11" spans="2:7" x14ac:dyDescent="0.25">
      <c r="B11" s="212"/>
      <c r="C11" s="218" t="s">
        <v>291</v>
      </c>
      <c r="D11" s="212"/>
      <c r="E11" s="212"/>
      <c r="F11" s="212"/>
      <c r="G11" s="212"/>
    </row>
    <row r="12" spans="2:7" x14ac:dyDescent="0.25">
      <c r="B12" s="212"/>
      <c r="C12" s="218" t="s">
        <v>60</v>
      </c>
      <c r="D12" s="212"/>
      <c r="E12" s="212"/>
      <c r="F12" s="212"/>
      <c r="G12" s="212"/>
    </row>
    <row r="13" spans="2:7" x14ac:dyDescent="0.25">
      <c r="B13" s="212"/>
      <c r="C13" s="218" t="s">
        <v>61</v>
      </c>
      <c r="D13" s="212"/>
      <c r="E13" s="212"/>
      <c r="F13" s="212"/>
      <c r="G13" s="212"/>
    </row>
    <row r="14" spans="2:7" x14ac:dyDescent="0.25">
      <c r="B14" s="212"/>
      <c r="C14" s="218" t="s">
        <v>62</v>
      </c>
      <c r="D14" s="212"/>
      <c r="E14" s="212"/>
      <c r="F14" s="212"/>
      <c r="G14" s="212"/>
    </row>
    <row r="15" spans="2:7" x14ac:dyDescent="0.25">
      <c r="B15" s="212"/>
      <c r="C15" s="218" t="s">
        <v>63</v>
      </c>
      <c r="D15" s="212"/>
      <c r="E15" s="212"/>
      <c r="F15" s="212"/>
      <c r="G15" s="212"/>
    </row>
    <row r="16" spans="2:7" x14ac:dyDescent="0.25">
      <c r="B16" s="212"/>
      <c r="C16" s="218" t="s">
        <v>64</v>
      </c>
      <c r="D16" s="212"/>
      <c r="E16" s="212"/>
      <c r="F16" s="212"/>
      <c r="G16" s="212"/>
    </row>
    <row r="17" spans="2:7" x14ac:dyDescent="0.25">
      <c r="B17" s="212"/>
      <c r="C17" s="218" t="s">
        <v>65</v>
      </c>
      <c r="D17" s="212"/>
      <c r="E17" s="212"/>
      <c r="F17" s="212"/>
      <c r="G17" s="212"/>
    </row>
    <row r="18" spans="2:7" x14ac:dyDescent="0.25">
      <c r="B18" s="212"/>
      <c r="C18" s="218" t="s">
        <v>66</v>
      </c>
      <c r="D18" s="212"/>
      <c r="E18" s="212"/>
      <c r="F18" s="212"/>
      <c r="G18" s="212"/>
    </row>
    <row r="19" spans="2:7" x14ac:dyDescent="0.25">
      <c r="B19" s="212"/>
      <c r="C19" s="218" t="s">
        <v>67</v>
      </c>
      <c r="D19" s="212"/>
      <c r="E19" s="212"/>
      <c r="F19" s="212"/>
      <c r="G19" s="212"/>
    </row>
    <row r="20" spans="2:7" x14ac:dyDescent="0.25">
      <c r="B20" s="212"/>
      <c r="C20" s="212"/>
      <c r="D20" s="212"/>
      <c r="E20" s="212"/>
      <c r="F20" s="212"/>
      <c r="G20" s="212"/>
    </row>
    <row r="21" spans="2:7" ht="15.75" x14ac:dyDescent="0.25">
      <c r="B21" s="212"/>
      <c r="C21" s="253" t="s">
        <v>68</v>
      </c>
      <c r="D21" s="212"/>
      <c r="E21" s="212"/>
      <c r="F21" s="212"/>
      <c r="G21" s="212"/>
    </row>
    <row r="22" spans="2:7" x14ac:dyDescent="0.25">
      <c r="B22" s="212"/>
      <c r="C22" s="212"/>
      <c r="D22" s="212"/>
      <c r="E22" s="212"/>
      <c r="F22" s="212"/>
      <c r="G22" s="212"/>
    </row>
    <row r="23" spans="2:7" x14ac:dyDescent="0.25">
      <c r="B23" s="212"/>
      <c r="C23" s="218" t="s">
        <v>478</v>
      </c>
      <c r="D23" s="212"/>
      <c r="E23" s="212"/>
      <c r="F23" s="212"/>
      <c r="G23" s="212"/>
    </row>
    <row r="24" spans="2:7" ht="15.75" thickBot="1" x14ac:dyDescent="0.3">
      <c r="B24" s="212"/>
      <c r="C24" s="218" t="s">
        <v>479</v>
      </c>
      <c r="D24" s="212"/>
      <c r="E24" s="212"/>
      <c r="F24" s="212"/>
      <c r="G24" s="212"/>
    </row>
    <row r="25" spans="2:7" ht="15.75" x14ac:dyDescent="0.25">
      <c r="B25" s="212"/>
      <c r="C25" s="349" t="s">
        <v>85</v>
      </c>
      <c r="D25" s="350"/>
      <c r="E25" s="350"/>
      <c r="F25" s="351"/>
      <c r="G25" s="239"/>
    </row>
    <row r="26" spans="2:7" x14ac:dyDescent="0.25">
      <c r="B26" s="212"/>
      <c r="C26" s="41" t="s">
        <v>182</v>
      </c>
      <c r="D26" s="42" t="s">
        <v>71</v>
      </c>
      <c r="E26" s="42" t="s">
        <v>1</v>
      </c>
      <c r="F26" s="43" t="s">
        <v>70</v>
      </c>
      <c r="G26" s="240"/>
    </row>
    <row r="27" spans="2:7" x14ac:dyDescent="0.25">
      <c r="B27" s="212"/>
      <c r="C27" s="31" t="s">
        <v>72</v>
      </c>
      <c r="D27" s="44">
        <v>5</v>
      </c>
      <c r="E27" s="44" t="s">
        <v>73</v>
      </c>
      <c r="F27" s="45" t="s">
        <v>82</v>
      </c>
      <c r="G27" s="241"/>
    </row>
    <row r="28" spans="2:7" ht="60" x14ac:dyDescent="0.25">
      <c r="B28" s="212"/>
      <c r="C28" s="31" t="s">
        <v>78</v>
      </c>
      <c r="D28" s="44">
        <v>15</v>
      </c>
      <c r="E28" s="44" t="s">
        <v>74</v>
      </c>
      <c r="F28" s="45" t="s">
        <v>293</v>
      </c>
      <c r="G28" s="241"/>
    </row>
    <row r="29" spans="2:7" ht="75" x14ac:dyDescent="0.25">
      <c r="B29" s="212"/>
      <c r="C29" s="31" t="s">
        <v>79</v>
      </c>
      <c r="D29" s="44">
        <v>25</v>
      </c>
      <c r="E29" s="46" t="s">
        <v>75</v>
      </c>
      <c r="F29" s="45" t="s">
        <v>292</v>
      </c>
      <c r="G29" s="241"/>
    </row>
    <row r="30" spans="2:7" ht="60" x14ac:dyDescent="0.25">
      <c r="B30" s="212"/>
      <c r="C30" s="31" t="s">
        <v>80</v>
      </c>
      <c r="D30" s="44">
        <v>50</v>
      </c>
      <c r="E30" s="46" t="s">
        <v>76</v>
      </c>
      <c r="F30" s="45" t="s">
        <v>83</v>
      </c>
      <c r="G30" s="241"/>
    </row>
    <row r="31" spans="2:7" ht="60.75" thickBot="1" x14ac:dyDescent="0.3">
      <c r="B31" s="212"/>
      <c r="C31" s="47" t="s">
        <v>81</v>
      </c>
      <c r="D31" s="48">
        <v>100</v>
      </c>
      <c r="E31" s="48" t="s">
        <v>77</v>
      </c>
      <c r="F31" s="49" t="s">
        <v>84</v>
      </c>
      <c r="G31" s="241"/>
    </row>
    <row r="32" spans="2:7" ht="15.75" thickBot="1" x14ac:dyDescent="0.3">
      <c r="B32" s="212"/>
      <c r="C32" s="212"/>
      <c r="D32" s="212"/>
      <c r="E32" s="212"/>
      <c r="F32" s="212"/>
      <c r="G32" s="212"/>
    </row>
    <row r="33" spans="2:7" ht="15.75" x14ac:dyDescent="0.25">
      <c r="B33" s="212"/>
      <c r="C33" s="341" t="s">
        <v>69</v>
      </c>
      <c r="D33" s="356"/>
      <c r="E33" s="342"/>
      <c r="F33" s="212"/>
      <c r="G33" s="212"/>
    </row>
    <row r="34" spans="2:7" x14ac:dyDescent="0.25">
      <c r="B34" s="212"/>
      <c r="C34" s="50" t="s">
        <v>181</v>
      </c>
      <c r="D34" s="51" t="s">
        <v>71</v>
      </c>
      <c r="E34" s="52" t="s">
        <v>1</v>
      </c>
      <c r="F34" s="212"/>
      <c r="G34" s="212"/>
    </row>
    <row r="35" spans="2:7" x14ac:dyDescent="0.25">
      <c r="B35" s="212"/>
      <c r="C35" s="31" t="s">
        <v>511</v>
      </c>
      <c r="D35" s="44">
        <v>0.1</v>
      </c>
      <c r="E35" s="53" t="s">
        <v>73</v>
      </c>
      <c r="F35" s="212"/>
      <c r="G35" s="212"/>
    </row>
    <row r="36" spans="2:7" ht="30" x14ac:dyDescent="0.25">
      <c r="B36" s="212"/>
      <c r="C36" s="31" t="s">
        <v>294</v>
      </c>
      <c r="D36" s="44">
        <v>0.5</v>
      </c>
      <c r="E36" s="53" t="s">
        <v>86</v>
      </c>
      <c r="F36" s="212"/>
      <c r="G36" s="212"/>
    </row>
    <row r="37" spans="2:7" x14ac:dyDescent="0.25">
      <c r="B37" s="212"/>
      <c r="C37" s="31" t="s">
        <v>512</v>
      </c>
      <c r="D37" s="44">
        <v>1</v>
      </c>
      <c r="E37" s="53" t="s">
        <v>75</v>
      </c>
      <c r="F37" s="212"/>
      <c r="G37" s="212"/>
    </row>
    <row r="38" spans="2:7" x14ac:dyDescent="0.25">
      <c r="B38" s="212"/>
      <c r="C38" s="31" t="s">
        <v>89</v>
      </c>
      <c r="D38" s="44">
        <v>4</v>
      </c>
      <c r="E38" s="53" t="s">
        <v>87</v>
      </c>
      <c r="F38" s="212"/>
      <c r="G38" s="212"/>
    </row>
    <row r="39" spans="2:7" ht="30.75" thickBot="1" x14ac:dyDescent="0.3">
      <c r="B39" s="212"/>
      <c r="C39" s="47" t="s">
        <v>90</v>
      </c>
      <c r="D39" s="48">
        <v>10</v>
      </c>
      <c r="E39" s="54" t="s">
        <v>88</v>
      </c>
      <c r="F39" s="212"/>
      <c r="G39" s="212"/>
    </row>
    <row r="40" spans="2:7" ht="15.75" thickBot="1" x14ac:dyDescent="0.3">
      <c r="B40" s="212"/>
      <c r="C40"/>
      <c r="D40"/>
      <c r="E40"/>
      <c r="F40" s="212"/>
      <c r="G40" s="212"/>
    </row>
    <row r="41" spans="2:7" ht="15.75" x14ac:dyDescent="0.25">
      <c r="B41" s="212"/>
      <c r="C41" s="341" t="s">
        <v>91</v>
      </c>
      <c r="D41" s="356"/>
      <c r="E41" s="342"/>
      <c r="F41" s="212"/>
      <c r="G41" s="212"/>
    </row>
    <row r="42" spans="2:7" x14ac:dyDescent="0.25">
      <c r="B42" s="212"/>
      <c r="C42" s="50" t="s">
        <v>181</v>
      </c>
      <c r="D42" s="51" t="s">
        <v>71</v>
      </c>
      <c r="E42" s="52" t="s">
        <v>1</v>
      </c>
      <c r="F42" s="212"/>
      <c r="G42" s="212"/>
    </row>
    <row r="43" spans="2:7" x14ac:dyDescent="0.25">
      <c r="B43" s="212"/>
      <c r="C43" s="31" t="s">
        <v>93</v>
      </c>
      <c r="D43" s="44">
        <v>0.1</v>
      </c>
      <c r="E43" s="53" t="s">
        <v>73</v>
      </c>
      <c r="F43" s="212"/>
      <c r="G43" s="212"/>
    </row>
    <row r="44" spans="2:7" x14ac:dyDescent="0.25">
      <c r="B44" s="212"/>
      <c r="C44" s="31" t="s">
        <v>94</v>
      </c>
      <c r="D44" s="44">
        <v>0.5</v>
      </c>
      <c r="E44" s="53" t="s">
        <v>74</v>
      </c>
      <c r="F44" s="212"/>
      <c r="G44" s="212"/>
    </row>
    <row r="45" spans="2:7" x14ac:dyDescent="0.25">
      <c r="B45" s="212"/>
      <c r="C45" s="31" t="s">
        <v>295</v>
      </c>
      <c r="D45" s="44">
        <v>1</v>
      </c>
      <c r="E45" s="53" t="s">
        <v>75</v>
      </c>
      <c r="F45" s="212"/>
      <c r="G45" s="212"/>
    </row>
    <row r="46" spans="2:7" x14ac:dyDescent="0.25">
      <c r="B46" s="212"/>
      <c r="C46" s="31" t="s">
        <v>95</v>
      </c>
      <c r="D46" s="44">
        <v>4</v>
      </c>
      <c r="E46" s="53" t="s">
        <v>76</v>
      </c>
      <c r="F46" s="212"/>
      <c r="G46" s="212"/>
    </row>
    <row r="47" spans="2:7" ht="15.75" thickBot="1" x14ac:dyDescent="0.3">
      <c r="B47" s="212"/>
      <c r="C47" s="47" t="s">
        <v>96</v>
      </c>
      <c r="D47" s="48">
        <v>10</v>
      </c>
      <c r="E47" s="54" t="s">
        <v>92</v>
      </c>
      <c r="F47" s="212"/>
      <c r="G47" s="212"/>
    </row>
    <row r="48" spans="2:7" ht="15.75" thickBot="1" x14ac:dyDescent="0.3">
      <c r="B48" s="212"/>
      <c r="C48"/>
      <c r="D48"/>
      <c r="E48"/>
      <c r="F48" s="212"/>
      <c r="G48" s="212"/>
    </row>
    <row r="49" spans="2:8" ht="15.75" x14ac:dyDescent="0.25">
      <c r="B49" s="212"/>
      <c r="C49" s="349" t="s">
        <v>97</v>
      </c>
      <c r="D49" s="350"/>
      <c r="E49" s="351"/>
      <c r="F49" s="212"/>
      <c r="G49" s="212"/>
    </row>
    <row r="50" spans="2:8" x14ac:dyDescent="0.25">
      <c r="B50" s="212"/>
      <c r="C50" s="41" t="s">
        <v>181</v>
      </c>
      <c r="D50" s="42" t="s">
        <v>71</v>
      </c>
      <c r="E50" s="55" t="s">
        <v>1</v>
      </c>
      <c r="F50" s="212"/>
      <c r="G50" s="212"/>
    </row>
    <row r="51" spans="2:8" x14ac:dyDescent="0.25">
      <c r="B51" s="212"/>
      <c r="C51" s="31" t="s">
        <v>99</v>
      </c>
      <c r="D51" s="44">
        <v>0.1</v>
      </c>
      <c r="E51" s="53" t="s">
        <v>73</v>
      </c>
      <c r="F51" s="212"/>
      <c r="G51" s="212"/>
    </row>
    <row r="52" spans="2:8" x14ac:dyDescent="0.25">
      <c r="B52" s="212"/>
      <c r="C52" s="31" t="s">
        <v>100</v>
      </c>
      <c r="D52" s="44">
        <v>0.5</v>
      </c>
      <c r="E52" s="53" t="s">
        <v>74</v>
      </c>
      <c r="F52" s="212"/>
      <c r="G52" s="212"/>
    </row>
    <row r="53" spans="2:8" x14ac:dyDescent="0.25">
      <c r="B53" s="212"/>
      <c r="C53" s="31" t="s">
        <v>101</v>
      </c>
      <c r="D53" s="44">
        <v>1</v>
      </c>
      <c r="E53" s="53" t="s">
        <v>98</v>
      </c>
      <c r="F53" s="212"/>
      <c r="G53" s="212"/>
    </row>
    <row r="54" spans="2:8" x14ac:dyDescent="0.25">
      <c r="B54" s="212"/>
      <c r="C54" s="31" t="s">
        <v>296</v>
      </c>
      <c r="D54" s="44">
        <v>4</v>
      </c>
      <c r="E54" s="53" t="s">
        <v>76</v>
      </c>
      <c r="F54" s="212"/>
      <c r="G54" s="212"/>
    </row>
    <row r="55" spans="2:8" ht="15.75" thickBot="1" x14ac:dyDescent="0.3">
      <c r="B55" s="212"/>
      <c r="C55" s="47" t="s">
        <v>102</v>
      </c>
      <c r="D55" s="48">
        <v>10</v>
      </c>
      <c r="E55" s="54" t="s">
        <v>77</v>
      </c>
      <c r="F55" s="212"/>
      <c r="G55" s="212"/>
    </row>
    <row r="56" spans="2:8" ht="15.75" thickBot="1" x14ac:dyDescent="0.3">
      <c r="B56" s="212"/>
      <c r="C56" s="254"/>
      <c r="D56" s="238"/>
      <c r="E56" s="238"/>
      <c r="F56" s="212"/>
      <c r="G56" s="212"/>
    </row>
    <row r="57" spans="2:8" ht="15.75" x14ac:dyDescent="0.25">
      <c r="B57" s="212"/>
      <c r="C57" s="349" t="s">
        <v>103</v>
      </c>
      <c r="D57" s="350"/>
      <c r="E57" s="350"/>
      <c r="F57" s="351"/>
      <c r="G57" s="239"/>
      <c r="H57" s="231"/>
    </row>
    <row r="58" spans="2:8" x14ac:dyDescent="0.25">
      <c r="B58" s="212"/>
      <c r="C58" s="56" t="s">
        <v>2</v>
      </c>
      <c r="D58" s="337" t="s">
        <v>181</v>
      </c>
      <c r="E58" s="337"/>
      <c r="F58" s="338"/>
      <c r="G58" s="240"/>
      <c r="H58" s="232"/>
    </row>
    <row r="59" spans="2:8" ht="33.75" customHeight="1" x14ac:dyDescent="0.25">
      <c r="B59" s="212"/>
      <c r="C59" s="57">
        <v>25</v>
      </c>
      <c r="D59" s="361" t="s">
        <v>104</v>
      </c>
      <c r="E59" s="361"/>
      <c r="F59" s="362"/>
      <c r="G59" s="242"/>
      <c r="H59" s="233"/>
    </row>
    <row r="60" spans="2:8" ht="30" customHeight="1" x14ac:dyDescent="0.25">
      <c r="B60" s="212"/>
      <c r="C60" s="57">
        <v>100</v>
      </c>
      <c r="D60" s="363" t="s">
        <v>107</v>
      </c>
      <c r="E60" s="363"/>
      <c r="F60" s="364"/>
      <c r="G60" s="243"/>
      <c r="H60" s="233"/>
    </row>
    <row r="61" spans="2:8" ht="30" customHeight="1" x14ac:dyDescent="0.25">
      <c r="B61" s="212"/>
      <c r="C61" s="57">
        <v>400</v>
      </c>
      <c r="D61" s="357" t="s">
        <v>108</v>
      </c>
      <c r="E61" s="357"/>
      <c r="F61" s="358"/>
      <c r="G61" s="244"/>
      <c r="H61" s="233"/>
    </row>
    <row r="62" spans="2:8" ht="15.75" thickBot="1" x14ac:dyDescent="0.3">
      <c r="B62" s="212"/>
      <c r="C62" s="58">
        <v>10000</v>
      </c>
      <c r="D62" s="359" t="s">
        <v>105</v>
      </c>
      <c r="E62" s="359"/>
      <c r="F62" s="360"/>
      <c r="G62" s="245"/>
      <c r="H62" s="233"/>
    </row>
    <row r="63" spans="2:8" x14ac:dyDescent="0.25">
      <c r="B63" s="212"/>
      <c r="C63" s="255"/>
      <c r="D63" s="256"/>
      <c r="E63" s="256"/>
      <c r="F63" s="256"/>
      <c r="G63" s="246"/>
      <c r="H63" s="234"/>
    </row>
    <row r="64" spans="2:8" ht="15.75" thickBot="1" x14ac:dyDescent="0.3">
      <c r="B64" s="212"/>
      <c r="C64" s="212"/>
      <c r="D64" s="212"/>
      <c r="E64" s="212"/>
      <c r="F64" s="212"/>
      <c r="G64" s="212"/>
    </row>
    <row r="65" spans="2:8" ht="15.75" x14ac:dyDescent="0.25">
      <c r="B65" s="212"/>
      <c r="C65" s="341" t="s">
        <v>106</v>
      </c>
      <c r="D65" s="356"/>
      <c r="E65" s="356"/>
      <c r="F65" s="342"/>
      <c r="G65" s="247"/>
    </row>
    <row r="66" spans="2:8" ht="30" customHeight="1" x14ac:dyDescent="0.25">
      <c r="B66" s="212"/>
      <c r="C66" s="59" t="s">
        <v>104</v>
      </c>
      <c r="D66" s="352" t="s">
        <v>111</v>
      </c>
      <c r="E66" s="352"/>
      <c r="F66" s="353"/>
      <c r="G66" s="248"/>
    </row>
    <row r="67" spans="2:8" ht="45" customHeight="1" x14ac:dyDescent="0.25">
      <c r="B67" s="212"/>
      <c r="C67" s="59" t="s">
        <v>107</v>
      </c>
      <c r="D67" s="352" t="s">
        <v>315</v>
      </c>
      <c r="E67" s="352"/>
      <c r="F67" s="353"/>
      <c r="G67" s="248"/>
    </row>
    <row r="68" spans="2:8" ht="75" customHeight="1" x14ac:dyDescent="0.25">
      <c r="B68" s="212"/>
      <c r="C68" s="59" t="s">
        <v>108</v>
      </c>
      <c r="D68" s="352" t="s">
        <v>316</v>
      </c>
      <c r="E68" s="352"/>
      <c r="F68" s="353"/>
      <c r="G68" s="248"/>
    </row>
    <row r="69" spans="2:8" ht="46.5" customHeight="1" thickBot="1" x14ac:dyDescent="0.3">
      <c r="B69" s="212"/>
      <c r="C69" s="60" t="s">
        <v>105</v>
      </c>
      <c r="D69" s="354" t="s">
        <v>317</v>
      </c>
      <c r="E69" s="354"/>
      <c r="F69" s="355"/>
      <c r="G69" s="248"/>
      <c r="H69" s="235"/>
    </row>
    <row r="70" spans="2:8" x14ac:dyDescent="0.25">
      <c r="B70" s="212"/>
      <c r="C70" s="257" t="s">
        <v>364</v>
      </c>
      <c r="D70" s="212"/>
      <c r="E70" s="212"/>
      <c r="F70" s="212"/>
      <c r="G70" s="212"/>
    </row>
    <row r="71" spans="2:8" ht="15.75" thickBot="1" x14ac:dyDescent="0.3">
      <c r="B71" s="212"/>
      <c r="C71" s="212"/>
      <c r="D71" s="212"/>
      <c r="E71" s="212"/>
      <c r="F71" s="212"/>
      <c r="G71" s="212"/>
    </row>
    <row r="72" spans="2:8" ht="15.75" x14ac:dyDescent="0.25">
      <c r="B72" s="212"/>
      <c r="C72" s="341" t="s">
        <v>112</v>
      </c>
      <c r="D72" s="356"/>
      <c r="E72" s="356"/>
      <c r="F72" s="342"/>
      <c r="G72" s="247"/>
    </row>
    <row r="73" spans="2:8" x14ac:dyDescent="0.25">
      <c r="B73" s="212"/>
      <c r="C73" s="59" t="s">
        <v>110</v>
      </c>
      <c r="D73" s="333">
        <v>150</v>
      </c>
      <c r="E73" s="333"/>
      <c r="F73" s="334"/>
      <c r="G73" s="241"/>
    </row>
    <row r="74" spans="2:8" x14ac:dyDescent="0.25">
      <c r="B74" s="212"/>
      <c r="C74" s="59" t="s">
        <v>107</v>
      </c>
      <c r="D74" s="333">
        <v>75</v>
      </c>
      <c r="E74" s="333"/>
      <c r="F74" s="334"/>
      <c r="G74" s="241"/>
    </row>
    <row r="75" spans="2:8" x14ac:dyDescent="0.25">
      <c r="B75" s="212"/>
      <c r="C75" s="59" t="s">
        <v>109</v>
      </c>
      <c r="D75" s="333">
        <v>75</v>
      </c>
      <c r="E75" s="333"/>
      <c r="F75" s="334"/>
      <c r="G75" s="241"/>
    </row>
    <row r="76" spans="2:8" ht="15.75" thickBot="1" x14ac:dyDescent="0.3">
      <c r="B76" s="212"/>
      <c r="C76" s="60" t="s">
        <v>105</v>
      </c>
      <c r="D76" s="365">
        <v>75</v>
      </c>
      <c r="E76" s="365"/>
      <c r="F76" s="366"/>
      <c r="G76" s="241"/>
      <c r="H76" s="235"/>
    </row>
    <row r="77" spans="2:8" x14ac:dyDescent="0.25">
      <c r="B77" s="212"/>
      <c r="C77" s="258"/>
      <c r="D77" s="241"/>
      <c r="E77" s="241"/>
      <c r="F77" s="241"/>
      <c r="G77" s="241"/>
      <c r="H77" s="235"/>
    </row>
    <row r="78" spans="2:8" ht="15.75" x14ac:dyDescent="0.25">
      <c r="B78" s="212"/>
      <c r="C78" s="253" t="s">
        <v>113</v>
      </c>
      <c r="D78" s="212"/>
      <c r="E78" s="212"/>
      <c r="F78" s="212"/>
      <c r="G78" s="212"/>
    </row>
    <row r="79" spans="2:8" ht="15.75" thickBot="1" x14ac:dyDescent="0.3">
      <c r="B79" s="212"/>
      <c r="C79" s="212"/>
      <c r="D79" s="212"/>
      <c r="E79" s="212"/>
      <c r="F79" s="212"/>
      <c r="G79" s="212"/>
    </row>
    <row r="80" spans="2:8" ht="15.75" x14ac:dyDescent="0.25">
      <c r="B80" s="212"/>
      <c r="C80" s="341" t="s">
        <v>114</v>
      </c>
      <c r="D80" s="342"/>
      <c r="E80" s="212"/>
      <c r="F80" s="212"/>
      <c r="G80" s="212"/>
    </row>
    <row r="81" spans="2:7" x14ac:dyDescent="0.25">
      <c r="B81" s="212"/>
      <c r="C81" s="61" t="s">
        <v>114</v>
      </c>
      <c r="D81" s="52" t="s">
        <v>115</v>
      </c>
      <c r="E81" s="259" t="s">
        <v>116</v>
      </c>
      <c r="F81" s="212"/>
      <c r="G81" s="212"/>
    </row>
    <row r="82" spans="2:7" ht="30.75" customHeight="1" x14ac:dyDescent="0.25">
      <c r="B82" s="212"/>
      <c r="C82" s="63" t="s">
        <v>363</v>
      </c>
      <c r="D82" s="53">
        <v>10</v>
      </c>
      <c r="E82" s="212"/>
      <c r="F82" s="212"/>
      <c r="G82" s="212"/>
    </row>
    <row r="83" spans="2:7" ht="30" customHeight="1" x14ac:dyDescent="0.25">
      <c r="B83" s="212"/>
      <c r="C83" s="63" t="s">
        <v>117</v>
      </c>
      <c r="D83" s="53">
        <v>10</v>
      </c>
      <c r="E83" s="212"/>
      <c r="F83" s="212"/>
      <c r="G83" s="212"/>
    </row>
    <row r="84" spans="2:7" x14ac:dyDescent="0.25">
      <c r="B84" s="212"/>
      <c r="C84" s="62" t="s">
        <v>297</v>
      </c>
      <c r="D84" s="53">
        <v>10</v>
      </c>
      <c r="E84" s="212"/>
      <c r="F84" s="212"/>
      <c r="G84" s="212"/>
    </row>
    <row r="85" spans="2:7" x14ac:dyDescent="0.25">
      <c r="B85" s="212"/>
      <c r="C85" s="62" t="s">
        <v>118</v>
      </c>
      <c r="D85" s="53">
        <v>10</v>
      </c>
      <c r="E85" s="212"/>
      <c r="F85" s="212"/>
      <c r="G85" s="212"/>
    </row>
    <row r="86" spans="2:7" x14ac:dyDescent="0.25">
      <c r="B86" s="212"/>
      <c r="C86" s="62" t="s">
        <v>119</v>
      </c>
      <c r="D86" s="53">
        <v>5</v>
      </c>
      <c r="E86" s="212"/>
      <c r="F86" s="212"/>
      <c r="G86" s="212"/>
    </row>
    <row r="87" spans="2:7" x14ac:dyDescent="0.25">
      <c r="B87" s="212"/>
      <c r="C87" s="62" t="s">
        <v>120</v>
      </c>
      <c r="D87" s="53">
        <v>5</v>
      </c>
      <c r="E87" s="212"/>
      <c r="F87" s="212"/>
      <c r="G87" s="212"/>
    </row>
    <row r="88" spans="2:7" x14ac:dyDescent="0.25">
      <c r="B88" s="212"/>
      <c r="C88" s="62" t="s">
        <v>298</v>
      </c>
      <c r="D88" s="53">
        <v>2</v>
      </c>
      <c r="E88" s="212"/>
      <c r="F88" s="212"/>
      <c r="G88" s="212"/>
    </row>
    <row r="89" spans="2:7" x14ac:dyDescent="0.25">
      <c r="B89" s="212"/>
      <c r="C89" s="62" t="s">
        <v>121</v>
      </c>
      <c r="D89" s="53">
        <v>2</v>
      </c>
      <c r="E89" s="212"/>
      <c r="F89" s="212"/>
      <c r="G89" s="212"/>
    </row>
    <row r="90" spans="2:7" x14ac:dyDescent="0.25">
      <c r="B90" s="212"/>
      <c r="C90" s="62" t="s">
        <v>122</v>
      </c>
      <c r="D90" s="53">
        <v>2</v>
      </c>
      <c r="E90" s="212"/>
      <c r="F90" s="212"/>
      <c r="G90" s="212"/>
    </row>
    <row r="91" spans="2:7" ht="15.75" thickBot="1" x14ac:dyDescent="0.3">
      <c r="B91" s="212"/>
      <c r="C91" s="64" t="s">
        <v>123</v>
      </c>
      <c r="D91" s="54">
        <v>1</v>
      </c>
      <c r="E91" s="212"/>
      <c r="F91" s="212"/>
      <c r="G91" s="212"/>
    </row>
    <row r="92" spans="2:7" x14ac:dyDescent="0.25">
      <c r="B92" s="212"/>
      <c r="C92" s="212"/>
      <c r="D92" s="212"/>
      <c r="E92" s="212"/>
      <c r="F92" s="212"/>
      <c r="G92" s="212"/>
    </row>
    <row r="93" spans="2:7" ht="15.75" x14ac:dyDescent="0.25">
      <c r="B93" s="212"/>
      <c r="C93" s="261" t="s">
        <v>124</v>
      </c>
      <c r="D93" s="212"/>
      <c r="E93" s="212"/>
      <c r="F93" s="212"/>
      <c r="G93" s="212"/>
    </row>
    <row r="94" spans="2:7" x14ac:dyDescent="0.25">
      <c r="B94" s="212"/>
      <c r="C94" s="212"/>
      <c r="D94" s="212"/>
      <c r="E94" s="212"/>
      <c r="F94" s="212"/>
      <c r="G94" s="212"/>
    </row>
    <row r="95" spans="2:7" ht="15.75" x14ac:dyDescent="0.25">
      <c r="B95" s="212"/>
      <c r="C95" s="253" t="s">
        <v>125</v>
      </c>
      <c r="D95" s="212"/>
      <c r="E95" s="212"/>
      <c r="F95" s="212"/>
      <c r="G95" s="212"/>
    </row>
    <row r="96" spans="2:7" ht="15.75" thickBot="1" x14ac:dyDescent="0.3">
      <c r="B96" s="212"/>
      <c r="C96" s="212"/>
      <c r="D96" s="212"/>
      <c r="E96" s="212"/>
      <c r="F96" s="212"/>
      <c r="G96" s="212"/>
    </row>
    <row r="97" spans="2:7" ht="15.75" x14ac:dyDescent="0.25">
      <c r="B97" s="212"/>
      <c r="C97" s="341" t="s">
        <v>126</v>
      </c>
      <c r="D97" s="342"/>
      <c r="E97" s="212"/>
      <c r="F97" s="212"/>
      <c r="G97" s="212"/>
    </row>
    <row r="98" spans="2:7" ht="30" x14ac:dyDescent="0.25">
      <c r="B98" s="212"/>
      <c r="C98" s="40" t="s">
        <v>127</v>
      </c>
      <c r="D98" s="45">
        <v>2</v>
      </c>
      <c r="E98" s="212"/>
      <c r="F98" s="212"/>
      <c r="G98" s="212"/>
    </row>
    <row r="99" spans="2:7" ht="30" x14ac:dyDescent="0.25">
      <c r="B99" s="212"/>
      <c r="C99" s="40" t="s">
        <v>128</v>
      </c>
      <c r="D99" s="45">
        <v>0.5</v>
      </c>
      <c r="E99" s="212"/>
      <c r="F99" s="212"/>
      <c r="G99" s="212"/>
    </row>
    <row r="100" spans="2:7" ht="30.75" thickBot="1" x14ac:dyDescent="0.3">
      <c r="B100" s="212"/>
      <c r="C100" s="65" t="s">
        <v>129</v>
      </c>
      <c r="D100" s="49">
        <v>0.1</v>
      </c>
      <c r="E100" s="212"/>
      <c r="F100" s="212"/>
      <c r="G100" s="212"/>
    </row>
    <row r="101" spans="2:7" ht="15.75" x14ac:dyDescent="0.25">
      <c r="B101" s="212"/>
      <c r="C101" s="262"/>
      <c r="D101" s="262"/>
      <c r="E101" s="260"/>
      <c r="F101" s="212"/>
      <c r="G101" s="212"/>
    </row>
    <row r="102" spans="2:7" ht="15.75" thickBot="1" x14ac:dyDescent="0.3">
      <c r="B102" s="212"/>
      <c r="C102" s="212"/>
      <c r="D102" s="212"/>
      <c r="E102" s="212"/>
      <c r="F102" s="212"/>
      <c r="G102" s="212"/>
    </row>
    <row r="103" spans="2:7" ht="15.75" x14ac:dyDescent="0.25">
      <c r="B103" s="212"/>
      <c r="C103" s="341" t="s">
        <v>130</v>
      </c>
      <c r="D103" s="342"/>
      <c r="E103" s="212"/>
      <c r="F103" s="212"/>
      <c r="G103" s="212"/>
    </row>
    <row r="104" spans="2:7" x14ac:dyDescent="0.25">
      <c r="B104" s="212"/>
      <c r="C104" s="39" t="s">
        <v>131</v>
      </c>
      <c r="D104" s="53">
        <v>0.3</v>
      </c>
      <c r="E104" s="212"/>
      <c r="F104" s="212"/>
      <c r="G104" s="212"/>
    </row>
    <row r="105" spans="2:7" x14ac:dyDescent="0.25">
      <c r="B105" s="212"/>
      <c r="C105" s="39" t="s">
        <v>132</v>
      </c>
      <c r="D105" s="53">
        <v>0.6</v>
      </c>
      <c r="E105" s="212"/>
      <c r="F105" s="212"/>
      <c r="G105" s="212"/>
    </row>
    <row r="106" spans="2:7" x14ac:dyDescent="0.25">
      <c r="B106" s="212"/>
      <c r="C106" s="39" t="s">
        <v>133</v>
      </c>
      <c r="D106" s="53">
        <v>1</v>
      </c>
      <c r="E106" s="212"/>
      <c r="F106" s="212"/>
      <c r="G106" s="212"/>
    </row>
    <row r="107" spans="2:7" x14ac:dyDescent="0.25">
      <c r="B107" s="212"/>
      <c r="C107" s="39" t="s">
        <v>134</v>
      </c>
      <c r="D107" s="53">
        <v>5</v>
      </c>
      <c r="E107" s="212"/>
      <c r="F107" s="212"/>
      <c r="G107" s="212"/>
    </row>
    <row r="108" spans="2:7" ht="15.75" thickBot="1" x14ac:dyDescent="0.3">
      <c r="B108" s="212"/>
      <c r="C108" s="67" t="s">
        <v>135</v>
      </c>
      <c r="D108" s="68">
        <v>10</v>
      </c>
      <c r="E108" s="212"/>
      <c r="F108" s="212"/>
      <c r="G108" s="212"/>
    </row>
    <row r="109" spans="2:7" x14ac:dyDescent="0.25">
      <c r="B109" s="212"/>
      <c r="C109" s="263"/>
      <c r="D109" s="263"/>
      <c r="E109" s="212"/>
      <c r="F109" s="212"/>
      <c r="G109" s="212"/>
    </row>
    <row r="110" spans="2:7" ht="15.75" thickBot="1" x14ac:dyDescent="0.3">
      <c r="B110" s="212"/>
      <c r="C110" s="212"/>
      <c r="D110" s="212"/>
      <c r="E110" s="212"/>
      <c r="F110" s="212"/>
      <c r="G110" s="212"/>
    </row>
    <row r="111" spans="2:7" ht="15.75" x14ac:dyDescent="0.25">
      <c r="B111" s="212"/>
      <c r="C111" s="341" t="s">
        <v>136</v>
      </c>
      <c r="D111" s="342"/>
      <c r="E111" s="212"/>
      <c r="F111" s="212"/>
      <c r="G111" s="212"/>
    </row>
    <row r="112" spans="2:7" ht="30" x14ac:dyDescent="0.25">
      <c r="B112" s="212"/>
      <c r="C112" s="40" t="s">
        <v>299</v>
      </c>
      <c r="D112" s="53">
        <v>0.2</v>
      </c>
      <c r="E112" s="212"/>
      <c r="F112" s="212"/>
      <c r="G112" s="212"/>
    </row>
    <row r="113" spans="2:7" x14ac:dyDescent="0.25">
      <c r="B113" s="212"/>
      <c r="C113" s="40" t="s">
        <v>137</v>
      </c>
      <c r="D113" s="53">
        <v>0.5</v>
      </c>
      <c r="E113" s="212"/>
      <c r="F113" s="212"/>
      <c r="G113" s="212"/>
    </row>
    <row r="114" spans="2:7" ht="30" x14ac:dyDescent="0.25">
      <c r="B114" s="212"/>
      <c r="C114" s="40" t="s">
        <v>300</v>
      </c>
      <c r="D114" s="53">
        <v>1</v>
      </c>
      <c r="E114" s="212"/>
      <c r="F114" s="212"/>
      <c r="G114" s="212"/>
    </row>
    <row r="115" spans="2:7" x14ac:dyDescent="0.25">
      <c r="B115" s="212"/>
      <c r="C115" s="39" t="s">
        <v>301</v>
      </c>
      <c r="D115" s="53">
        <v>5</v>
      </c>
      <c r="E115" s="212"/>
      <c r="F115" s="212"/>
      <c r="G115" s="212"/>
    </row>
    <row r="116" spans="2:7" ht="15.75" thickBot="1" x14ac:dyDescent="0.3">
      <c r="B116" s="212"/>
      <c r="C116" s="66" t="s">
        <v>500</v>
      </c>
      <c r="D116" s="54">
        <v>10</v>
      </c>
      <c r="E116" s="212"/>
      <c r="F116" s="212"/>
      <c r="G116" s="212"/>
    </row>
    <row r="117" spans="2:7" ht="15.75" thickBot="1" x14ac:dyDescent="0.3">
      <c r="B117" s="212"/>
      <c r="C117" s="212"/>
      <c r="D117" s="212"/>
      <c r="E117" s="212"/>
      <c r="F117" s="212"/>
      <c r="G117" s="212"/>
    </row>
    <row r="118" spans="2:7" ht="15.75" x14ac:dyDescent="0.25">
      <c r="B118" s="212"/>
      <c r="C118" s="341" t="s">
        <v>138</v>
      </c>
      <c r="D118" s="342"/>
      <c r="E118" s="212"/>
      <c r="F118" s="212"/>
      <c r="G118" s="212"/>
    </row>
    <row r="119" spans="2:7" x14ac:dyDescent="0.25">
      <c r="B119" s="212"/>
      <c r="C119" s="39" t="s">
        <v>139</v>
      </c>
      <c r="D119" s="53">
        <v>1</v>
      </c>
      <c r="E119" s="212"/>
      <c r="F119" s="212"/>
      <c r="G119" s="212"/>
    </row>
    <row r="120" spans="2:7" x14ac:dyDescent="0.25">
      <c r="B120" s="212"/>
      <c r="C120" s="39" t="s">
        <v>302</v>
      </c>
      <c r="D120" s="53">
        <v>2</v>
      </c>
      <c r="E120" s="212"/>
      <c r="F120" s="212"/>
      <c r="G120" s="212"/>
    </row>
    <row r="121" spans="2:7" ht="15.75" thickBot="1" x14ac:dyDescent="0.3">
      <c r="B121" s="212"/>
      <c r="C121" s="66" t="s">
        <v>140</v>
      </c>
      <c r="D121" s="54">
        <v>5</v>
      </c>
      <c r="E121" s="212"/>
      <c r="F121" s="212"/>
      <c r="G121" s="212"/>
    </row>
    <row r="122" spans="2:7" x14ac:dyDescent="0.25">
      <c r="B122" s="212"/>
      <c r="C122" s="212"/>
      <c r="D122" s="212"/>
      <c r="E122" s="212"/>
      <c r="F122" s="212"/>
      <c r="G122" s="212"/>
    </row>
    <row r="123" spans="2:7" x14ac:dyDescent="0.25">
      <c r="B123" s="212"/>
      <c r="C123" s="218" t="s">
        <v>303</v>
      </c>
      <c r="D123" s="212"/>
      <c r="E123" s="212"/>
      <c r="F123" s="212"/>
      <c r="G123" s="212"/>
    </row>
    <row r="124" spans="2:7" x14ac:dyDescent="0.25">
      <c r="B124" s="212"/>
      <c r="C124" s="218" t="s">
        <v>405</v>
      </c>
      <c r="D124" s="212"/>
      <c r="E124" s="212"/>
      <c r="F124" s="212"/>
      <c r="G124" s="212"/>
    </row>
    <row r="125" spans="2:7" x14ac:dyDescent="0.25">
      <c r="B125" s="212"/>
      <c r="C125" s="218" t="s">
        <v>404</v>
      </c>
      <c r="D125" s="212"/>
      <c r="E125" s="212"/>
      <c r="F125" s="212"/>
      <c r="G125" s="212"/>
    </row>
    <row r="126" spans="2:7" x14ac:dyDescent="0.25">
      <c r="B126" s="212"/>
      <c r="C126" s="218" t="s">
        <v>304</v>
      </c>
      <c r="D126" s="212"/>
      <c r="E126" s="212"/>
      <c r="F126" s="212"/>
      <c r="G126" s="212"/>
    </row>
    <row r="127" spans="2:7" x14ac:dyDescent="0.25">
      <c r="B127" s="212"/>
      <c r="C127" s="218" t="s">
        <v>305</v>
      </c>
      <c r="D127" s="212"/>
      <c r="E127" s="212"/>
      <c r="F127" s="212"/>
      <c r="G127" s="212"/>
    </row>
    <row r="128" spans="2:7" ht="15.75" thickBot="1" x14ac:dyDescent="0.3">
      <c r="B128" s="212"/>
      <c r="C128" s="212"/>
      <c r="D128" s="212"/>
      <c r="E128" s="212"/>
      <c r="F128" s="212"/>
      <c r="G128" s="212"/>
    </row>
    <row r="129" spans="2:8" ht="15.75" x14ac:dyDescent="0.25">
      <c r="B129" s="212"/>
      <c r="C129" s="341" t="s">
        <v>141</v>
      </c>
      <c r="D129" s="342"/>
      <c r="E129" s="212"/>
      <c r="F129" s="212"/>
      <c r="G129" s="212"/>
    </row>
    <row r="130" spans="2:8" x14ac:dyDescent="0.25">
      <c r="B130" s="212"/>
      <c r="C130" s="39" t="s">
        <v>306</v>
      </c>
      <c r="D130" s="53">
        <v>0.1</v>
      </c>
      <c r="E130" s="212"/>
      <c r="F130" s="212"/>
      <c r="G130" s="212"/>
    </row>
    <row r="131" spans="2:8" x14ac:dyDescent="0.25">
      <c r="B131" s="212"/>
      <c r="C131" s="39" t="s">
        <v>142</v>
      </c>
      <c r="D131" s="53">
        <v>0.5</v>
      </c>
      <c r="E131" s="212"/>
      <c r="F131" s="212"/>
      <c r="G131" s="212"/>
    </row>
    <row r="132" spans="2:8" x14ac:dyDescent="0.25">
      <c r="B132" s="212"/>
      <c r="C132" s="39" t="s">
        <v>143</v>
      </c>
      <c r="D132" s="53">
        <v>1</v>
      </c>
      <c r="E132" s="212"/>
      <c r="F132" s="212"/>
      <c r="G132" s="212"/>
    </row>
    <row r="133" spans="2:8" x14ac:dyDescent="0.25">
      <c r="B133" s="212"/>
      <c r="C133" s="39" t="s">
        <v>144</v>
      </c>
      <c r="D133" s="53">
        <v>5</v>
      </c>
      <c r="E133" s="212"/>
      <c r="F133" s="212"/>
      <c r="G133" s="212"/>
    </row>
    <row r="134" spans="2:8" x14ac:dyDescent="0.25">
      <c r="B134" s="212"/>
      <c r="C134" s="39" t="s">
        <v>145</v>
      </c>
      <c r="D134" s="53">
        <v>10</v>
      </c>
      <c r="E134" s="212"/>
      <c r="F134" s="212"/>
      <c r="G134" s="212"/>
    </row>
    <row r="135" spans="2:8" ht="15.75" thickBot="1" x14ac:dyDescent="0.3">
      <c r="B135" s="212"/>
      <c r="C135" s="66" t="s">
        <v>146</v>
      </c>
      <c r="D135" s="54">
        <v>1</v>
      </c>
      <c r="E135" s="212"/>
      <c r="F135" s="212"/>
      <c r="G135" s="212"/>
    </row>
    <row r="136" spans="2:8" x14ac:dyDescent="0.25">
      <c r="B136" s="212"/>
      <c r="C136" s="212"/>
      <c r="D136" s="212"/>
      <c r="E136" s="212"/>
      <c r="F136" s="212"/>
      <c r="G136" s="212"/>
    </row>
    <row r="137" spans="2:8" ht="15.75" x14ac:dyDescent="0.25">
      <c r="B137" s="212"/>
      <c r="C137" s="264" t="s">
        <v>147</v>
      </c>
      <c r="D137" s="265"/>
      <c r="E137" s="212"/>
      <c r="F137" s="212"/>
      <c r="G137" s="212"/>
    </row>
    <row r="138" spans="2:8" ht="15.75" thickBot="1" x14ac:dyDescent="0.3">
      <c r="B138" s="212"/>
      <c r="C138" s="212"/>
      <c r="D138" s="212"/>
      <c r="E138" s="212"/>
      <c r="F138" s="212"/>
      <c r="G138" s="212"/>
    </row>
    <row r="139" spans="2:8" ht="15.75" x14ac:dyDescent="0.25">
      <c r="B139" s="212"/>
      <c r="C139" s="349" t="s">
        <v>148</v>
      </c>
      <c r="D139" s="350"/>
      <c r="E139" s="350"/>
      <c r="F139" s="351"/>
      <c r="G139" s="239"/>
      <c r="H139" s="236"/>
    </row>
    <row r="140" spans="2:8" x14ac:dyDescent="0.25">
      <c r="B140" s="212"/>
      <c r="C140" s="56" t="s">
        <v>2</v>
      </c>
      <c r="D140" s="337" t="s">
        <v>181</v>
      </c>
      <c r="E140" s="337"/>
      <c r="F140" s="338"/>
      <c r="G140" s="240"/>
      <c r="H140" s="236"/>
    </row>
    <row r="141" spans="2:8" x14ac:dyDescent="0.25">
      <c r="B141" s="212"/>
      <c r="C141" s="57">
        <v>25</v>
      </c>
      <c r="D141" s="339" t="s">
        <v>149</v>
      </c>
      <c r="E141" s="339"/>
      <c r="F141" s="340"/>
      <c r="G141" s="249"/>
      <c r="H141" s="236"/>
    </row>
    <row r="142" spans="2:8" ht="30" customHeight="1" x14ac:dyDescent="0.25">
      <c r="B142" s="212"/>
      <c r="C142" s="57">
        <v>100</v>
      </c>
      <c r="D142" s="363" t="s">
        <v>150</v>
      </c>
      <c r="E142" s="363"/>
      <c r="F142" s="364"/>
      <c r="G142" s="243"/>
      <c r="H142" s="236"/>
    </row>
    <row r="143" spans="2:8" ht="30" customHeight="1" x14ac:dyDescent="0.25">
      <c r="B143" s="212"/>
      <c r="C143" s="57">
        <v>400</v>
      </c>
      <c r="D143" s="357" t="s">
        <v>151</v>
      </c>
      <c r="E143" s="357"/>
      <c r="F143" s="358"/>
      <c r="G143" s="244"/>
      <c r="H143" s="236"/>
    </row>
    <row r="144" spans="2:8" ht="30" customHeight="1" thickBot="1" x14ac:dyDescent="0.3">
      <c r="B144" s="212"/>
      <c r="C144" s="69">
        <v>10000</v>
      </c>
      <c r="D144" s="347" t="s">
        <v>152</v>
      </c>
      <c r="E144" s="347"/>
      <c r="F144" s="348"/>
      <c r="G144" s="245"/>
      <c r="H144" s="236"/>
    </row>
    <row r="145" spans="2:8" x14ac:dyDescent="0.25">
      <c r="B145" s="212"/>
      <c r="C145" s="255"/>
      <c r="D145" s="367"/>
      <c r="E145" s="367"/>
      <c r="F145" s="367"/>
      <c r="G145" s="238"/>
      <c r="H145" s="236"/>
    </row>
    <row r="146" spans="2:8" x14ac:dyDescent="0.25">
      <c r="B146" s="212"/>
      <c r="C146" s="212"/>
      <c r="D146" s="212"/>
      <c r="E146" s="212"/>
      <c r="F146" s="212"/>
      <c r="G146" s="212"/>
    </row>
    <row r="147" spans="2:8" ht="15.75" x14ac:dyDescent="0.25">
      <c r="B147" s="212"/>
      <c r="C147" s="253" t="s">
        <v>153</v>
      </c>
      <c r="D147" s="212"/>
      <c r="E147" s="212"/>
      <c r="F147" s="212"/>
      <c r="G147" s="212"/>
    </row>
    <row r="148" spans="2:8" ht="15.75" thickBot="1" x14ac:dyDescent="0.3">
      <c r="B148" s="212"/>
      <c r="C148" s="212"/>
      <c r="D148" s="212"/>
      <c r="E148" s="212"/>
      <c r="F148" s="212"/>
      <c r="G148" s="212"/>
    </row>
    <row r="149" spans="2:8" ht="15.75" x14ac:dyDescent="0.25">
      <c r="B149" s="212"/>
      <c r="C149" s="341" t="s">
        <v>154</v>
      </c>
      <c r="D149" s="342"/>
      <c r="E149" s="212"/>
      <c r="F149" s="212"/>
      <c r="G149" s="212"/>
    </row>
    <row r="150" spans="2:8" x14ac:dyDescent="0.25">
      <c r="B150" s="212"/>
      <c r="C150" s="40" t="s">
        <v>307</v>
      </c>
      <c r="D150" s="45">
        <v>10</v>
      </c>
      <c r="E150" s="212"/>
      <c r="F150" s="212"/>
      <c r="G150" s="212"/>
    </row>
    <row r="151" spans="2:8" x14ac:dyDescent="0.25">
      <c r="B151" s="212"/>
      <c r="C151" s="40" t="s">
        <v>308</v>
      </c>
      <c r="D151" s="45">
        <v>7</v>
      </c>
      <c r="E151" s="212"/>
      <c r="F151" s="212"/>
      <c r="G151" s="212"/>
    </row>
    <row r="152" spans="2:8" x14ac:dyDescent="0.25">
      <c r="B152" s="212"/>
      <c r="C152" s="40" t="s">
        <v>309</v>
      </c>
      <c r="D152" s="45">
        <v>0.1</v>
      </c>
      <c r="E152" s="212"/>
      <c r="F152" s="212"/>
      <c r="G152" s="212"/>
    </row>
    <row r="153" spans="2:8" ht="30" x14ac:dyDescent="0.25">
      <c r="B153" s="212"/>
      <c r="C153" s="40" t="s">
        <v>310</v>
      </c>
      <c r="D153" s="45">
        <v>0.05</v>
      </c>
      <c r="E153" s="212"/>
      <c r="F153" s="212"/>
      <c r="G153" s="212"/>
    </row>
    <row r="154" spans="2:8" ht="30.75" thickBot="1" x14ac:dyDescent="0.3">
      <c r="B154" s="212"/>
      <c r="C154" s="65" t="s">
        <v>311</v>
      </c>
      <c r="D154" s="49">
        <v>0.01</v>
      </c>
      <c r="E154" s="212"/>
      <c r="F154" s="212"/>
      <c r="G154" s="212"/>
    </row>
    <row r="155" spans="2:8" x14ac:dyDescent="0.25">
      <c r="B155" s="212"/>
      <c r="C155" s="262"/>
      <c r="D155" s="262"/>
      <c r="E155" s="212"/>
      <c r="F155" s="212"/>
      <c r="G155" s="212"/>
    </row>
    <row r="156" spans="2:8" ht="15.75" thickBot="1" x14ac:dyDescent="0.3">
      <c r="B156" s="212"/>
      <c r="C156" s="212"/>
      <c r="D156" s="212"/>
      <c r="E156" s="212"/>
      <c r="F156" s="212"/>
      <c r="G156" s="212"/>
    </row>
    <row r="157" spans="2:8" ht="15.75" x14ac:dyDescent="0.25">
      <c r="B157" s="212"/>
      <c r="C157" s="341" t="s">
        <v>155</v>
      </c>
      <c r="D157" s="342"/>
      <c r="E157" s="212"/>
      <c r="F157" s="212"/>
      <c r="G157" s="212"/>
    </row>
    <row r="158" spans="2:8" x14ac:dyDescent="0.25">
      <c r="B158" s="212"/>
      <c r="C158" s="39" t="s">
        <v>156</v>
      </c>
      <c r="D158" s="70">
        <v>10</v>
      </c>
      <c r="E158" s="212"/>
      <c r="F158" s="212"/>
      <c r="G158" s="212"/>
    </row>
    <row r="159" spans="2:8" ht="30" x14ac:dyDescent="0.25">
      <c r="B159" s="212"/>
      <c r="C159" s="40" t="s">
        <v>312</v>
      </c>
      <c r="D159" s="70">
        <v>7</v>
      </c>
      <c r="E159" s="212"/>
      <c r="F159" s="212"/>
      <c r="G159" s="212"/>
    </row>
    <row r="160" spans="2:8" ht="30" x14ac:dyDescent="0.25">
      <c r="B160" s="212"/>
      <c r="C160" s="40" t="s">
        <v>157</v>
      </c>
      <c r="D160" s="70">
        <v>1</v>
      </c>
      <c r="E160" s="212"/>
      <c r="F160" s="212"/>
      <c r="G160" s="212"/>
    </row>
    <row r="161" spans="2:8" ht="30" x14ac:dyDescent="0.25">
      <c r="B161" s="212"/>
      <c r="C161" s="40" t="s">
        <v>313</v>
      </c>
      <c r="D161" s="70">
        <v>0.5</v>
      </c>
      <c r="E161" s="212"/>
      <c r="F161" s="212"/>
      <c r="G161" s="212"/>
    </row>
    <row r="162" spans="2:8" ht="30.75" thickBot="1" x14ac:dyDescent="0.3">
      <c r="B162" s="212"/>
      <c r="C162" s="65" t="s">
        <v>158</v>
      </c>
      <c r="D162" s="71">
        <v>0.1</v>
      </c>
      <c r="E162" s="212"/>
      <c r="F162" s="212"/>
      <c r="G162" s="212"/>
    </row>
    <row r="163" spans="2:8" x14ac:dyDescent="0.25">
      <c r="B163" s="212"/>
      <c r="C163" s="167"/>
      <c r="D163" s="167"/>
      <c r="E163" s="212"/>
      <c r="F163" s="212"/>
      <c r="G163" s="212"/>
    </row>
    <row r="164" spans="2:8" x14ac:dyDescent="0.25">
      <c r="B164" s="212"/>
      <c r="C164" s="212"/>
      <c r="D164" s="212"/>
      <c r="E164" s="212"/>
      <c r="F164" s="212"/>
      <c r="G164" s="212"/>
    </row>
    <row r="165" spans="2:8" ht="15.75" x14ac:dyDescent="0.25">
      <c r="B165" s="212"/>
      <c r="C165" s="264" t="s">
        <v>159</v>
      </c>
      <c r="D165" s="266"/>
      <c r="E165" s="212"/>
      <c r="F165" s="212"/>
      <c r="G165" s="212"/>
    </row>
    <row r="166" spans="2:8" ht="15.75" thickBot="1" x14ac:dyDescent="0.3">
      <c r="B166" s="212"/>
      <c r="C166" s="212"/>
      <c r="D166" s="212"/>
      <c r="E166" s="212"/>
      <c r="F166" s="212"/>
      <c r="G166" s="212"/>
    </row>
    <row r="167" spans="2:8" ht="15.75" x14ac:dyDescent="0.25">
      <c r="B167" s="212"/>
      <c r="C167" s="349" t="s">
        <v>160</v>
      </c>
      <c r="D167" s="350"/>
      <c r="E167" s="350"/>
      <c r="F167" s="351"/>
      <c r="G167" s="239"/>
      <c r="H167" s="237"/>
    </row>
    <row r="168" spans="2:8" x14ac:dyDescent="0.25">
      <c r="B168" s="212"/>
      <c r="C168" s="56" t="s">
        <v>2</v>
      </c>
      <c r="D168" s="337" t="s">
        <v>181</v>
      </c>
      <c r="E168" s="337"/>
      <c r="F168" s="338"/>
      <c r="G168" s="240"/>
      <c r="H168" s="237"/>
    </row>
    <row r="169" spans="2:8" x14ac:dyDescent="0.25">
      <c r="B169" s="212"/>
      <c r="C169" s="57">
        <v>25</v>
      </c>
      <c r="D169" s="339" t="s">
        <v>161</v>
      </c>
      <c r="E169" s="339"/>
      <c r="F169" s="340"/>
      <c r="G169" s="249"/>
      <c r="H169" s="237"/>
    </row>
    <row r="170" spans="2:8" x14ac:dyDescent="0.25">
      <c r="B170" s="212"/>
      <c r="C170" s="57">
        <v>100</v>
      </c>
      <c r="D170" s="343" t="s">
        <v>162</v>
      </c>
      <c r="E170" s="343"/>
      <c r="F170" s="344"/>
      <c r="G170" s="250"/>
      <c r="H170" s="237"/>
    </row>
    <row r="171" spans="2:8" x14ac:dyDescent="0.25">
      <c r="B171" s="212"/>
      <c r="C171" s="57">
        <v>400</v>
      </c>
      <c r="D171" s="345" t="s">
        <v>163</v>
      </c>
      <c r="E171" s="345"/>
      <c r="F171" s="346"/>
      <c r="G171" s="251"/>
      <c r="H171" s="237"/>
    </row>
    <row r="172" spans="2:8" ht="30" customHeight="1" thickBot="1" x14ac:dyDescent="0.3">
      <c r="B172" s="212"/>
      <c r="C172" s="69">
        <v>10000</v>
      </c>
      <c r="D172" s="347" t="s">
        <v>314</v>
      </c>
      <c r="E172" s="347"/>
      <c r="F172" s="348"/>
      <c r="G172" s="252"/>
      <c r="H172" s="237"/>
    </row>
    <row r="173" spans="2:8" x14ac:dyDescent="0.25">
      <c r="B173" s="212"/>
      <c r="C173" s="238"/>
      <c r="D173" s="336"/>
      <c r="E173" s="336"/>
      <c r="F173" s="336"/>
      <c r="G173" s="238"/>
      <c r="H173" s="237"/>
    </row>
    <row r="174" spans="2:8" x14ac:dyDescent="0.25">
      <c r="B174" s="212"/>
      <c r="C174" s="212"/>
      <c r="D174" s="212"/>
      <c r="E174" s="212"/>
      <c r="F174" s="212"/>
      <c r="G174" s="212"/>
    </row>
    <row r="175" spans="2:8" x14ac:dyDescent="0.25">
      <c r="B175" s="212"/>
      <c r="C175" s="220" t="s">
        <v>164</v>
      </c>
      <c r="D175" s="212"/>
      <c r="E175" s="212"/>
      <c r="F175" s="212"/>
      <c r="G175" s="212"/>
    </row>
    <row r="176" spans="2:8" ht="24.95" customHeight="1" x14ac:dyDescent="0.25">
      <c r="B176" s="2"/>
      <c r="C176" s="2"/>
      <c r="D176" s="2"/>
      <c r="E176" s="2"/>
      <c r="F176" s="2"/>
      <c r="G176" s="2"/>
    </row>
  </sheetData>
  <mergeCells count="43">
    <mergeCell ref="D76:F76"/>
    <mergeCell ref="D143:F143"/>
    <mergeCell ref="C149:D149"/>
    <mergeCell ref="C157:D157"/>
    <mergeCell ref="D144:F144"/>
    <mergeCell ref="D145:F145"/>
    <mergeCell ref="D142:F142"/>
    <mergeCell ref="C80:D80"/>
    <mergeCell ref="D141:F141"/>
    <mergeCell ref="C25:F25"/>
    <mergeCell ref="C57:F57"/>
    <mergeCell ref="D58:F58"/>
    <mergeCell ref="D59:F59"/>
    <mergeCell ref="D60:F60"/>
    <mergeCell ref="C33:E33"/>
    <mergeCell ref="C41:E41"/>
    <mergeCell ref="C49:E49"/>
    <mergeCell ref="D61:F61"/>
    <mergeCell ref="D62:F62"/>
    <mergeCell ref="C65:F65"/>
    <mergeCell ref="D66:F66"/>
    <mergeCell ref="D67:F67"/>
    <mergeCell ref="D68:F68"/>
    <mergeCell ref="D69:F69"/>
    <mergeCell ref="C72:F72"/>
    <mergeCell ref="D73:F73"/>
    <mergeCell ref="D74:F74"/>
    <mergeCell ref="D75:F75"/>
    <mergeCell ref="B1:F1"/>
    <mergeCell ref="D173:F173"/>
    <mergeCell ref="D168:F168"/>
    <mergeCell ref="D169:F169"/>
    <mergeCell ref="C97:D97"/>
    <mergeCell ref="C103:D103"/>
    <mergeCell ref="C111:D111"/>
    <mergeCell ref="C118:D118"/>
    <mergeCell ref="C129:D129"/>
    <mergeCell ref="D170:F170"/>
    <mergeCell ref="D171:F171"/>
    <mergeCell ref="D172:F172"/>
    <mergeCell ref="C167:F167"/>
    <mergeCell ref="C139:F139"/>
    <mergeCell ref="D140:F140"/>
  </mergeCells>
  <pageMargins left="0.51181102362204722" right="0.51181102362204722" top="0.74803149606299213" bottom="0.74803149606299213" header="0.31496062992125984" footer="0.31496062992125984"/>
  <pageSetup paperSize="9" orientation="portrait" r:id="rId1"/>
  <rowBreaks count="3" manualBreakCount="3">
    <brk id="77" max="16383" man="1"/>
    <brk id="117" max="16383" man="1"/>
    <brk id="156"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6"/>
  <sheetViews>
    <sheetView zoomScaleNormal="100" workbookViewId="0">
      <selection activeCell="D14" sqref="D14"/>
    </sheetView>
  </sheetViews>
  <sheetFormatPr defaultRowHeight="15" x14ac:dyDescent="0.25"/>
  <cols>
    <col min="1" max="1" width="1.28515625" style="215" customWidth="1"/>
    <col min="2" max="2" width="1.7109375" style="215" customWidth="1"/>
    <col min="3" max="3" width="2.7109375" style="215" customWidth="1"/>
    <col min="4" max="4" width="23" style="215" customWidth="1"/>
    <col min="5" max="5" width="37.7109375" style="215" customWidth="1"/>
    <col min="6" max="6" width="7.5703125" style="215" bestFit="1" customWidth="1"/>
    <col min="7" max="7" width="16.140625" style="215" customWidth="1"/>
    <col min="8" max="8" width="7.5703125" style="215" bestFit="1" customWidth="1"/>
    <col min="9" max="9" width="11" style="215" customWidth="1"/>
    <col min="10" max="10" width="7.5703125" style="215" bestFit="1" customWidth="1"/>
    <col min="11" max="11" width="10.42578125" style="215" customWidth="1"/>
    <col min="12" max="12" width="7.5703125" style="215" bestFit="1" customWidth="1"/>
    <col min="13" max="13" width="9.140625" style="215"/>
    <col min="14" max="14" width="23" style="215" customWidth="1"/>
    <col min="15" max="15" width="9.85546875" style="215" customWidth="1"/>
    <col min="16" max="16" width="11.5703125" style="215" customWidth="1"/>
    <col min="17" max="19" width="9.85546875" style="215" customWidth="1"/>
    <col min="20" max="20" width="9.5703125" style="215" customWidth="1"/>
    <col min="21" max="21" width="22.85546875" style="215" customWidth="1"/>
    <col min="22" max="16384" width="9.140625" style="215"/>
  </cols>
  <sheetData>
    <row r="1" spans="2:11" ht="5.25" customHeight="1" x14ac:dyDescent="0.25"/>
    <row r="2" spans="2:11" ht="21" x14ac:dyDescent="0.35">
      <c r="B2" s="335" t="s">
        <v>406</v>
      </c>
      <c r="C2" s="335"/>
      <c r="D2" s="335"/>
      <c r="E2" s="335"/>
      <c r="F2" s="335"/>
      <c r="G2" s="335"/>
      <c r="H2" s="335"/>
    </row>
    <row r="3" spans="2:11" x14ac:dyDescent="0.25">
      <c r="B3" s="212"/>
      <c r="C3" s="218">
        <v>1</v>
      </c>
      <c r="D3" s="218" t="s">
        <v>480</v>
      </c>
      <c r="E3" s="218"/>
      <c r="F3" s="218"/>
      <c r="G3" s="218"/>
      <c r="H3" s="212"/>
    </row>
    <row r="4" spans="2:11" x14ac:dyDescent="0.25">
      <c r="B4" s="212"/>
      <c r="C4" s="218">
        <v>2</v>
      </c>
      <c r="D4" s="223"/>
      <c r="E4" s="218"/>
      <c r="F4" s="218"/>
      <c r="G4" s="218"/>
      <c r="H4" s="212"/>
    </row>
    <row r="5" spans="2:11" x14ac:dyDescent="0.25">
      <c r="B5" s="212"/>
      <c r="C5" s="218">
        <v>3</v>
      </c>
      <c r="D5" s="218"/>
      <c r="E5" s="218"/>
      <c r="F5" s="218"/>
      <c r="G5" s="218"/>
      <c r="H5" s="212"/>
    </row>
    <row r="6" spans="2:11" x14ac:dyDescent="0.25">
      <c r="B6" s="212"/>
      <c r="C6" s="218">
        <v>4</v>
      </c>
      <c r="D6" s="218"/>
      <c r="E6" s="218"/>
      <c r="F6" s="218"/>
      <c r="G6" s="218"/>
      <c r="H6" s="212"/>
    </row>
    <row r="7" spans="2:11" x14ac:dyDescent="0.25">
      <c r="B7" s="212"/>
      <c r="C7" s="218">
        <v>5</v>
      </c>
      <c r="D7" s="218"/>
      <c r="E7" s="218"/>
      <c r="F7" s="218"/>
      <c r="G7" s="218"/>
      <c r="H7" s="212"/>
      <c r="K7" s="267"/>
    </row>
    <row r="8" spans="2:11" x14ac:dyDescent="0.25">
      <c r="B8" s="212"/>
      <c r="C8" s="218">
        <v>6</v>
      </c>
      <c r="D8" s="218"/>
      <c r="E8" s="218"/>
      <c r="F8" s="218"/>
      <c r="G8" s="218"/>
      <c r="H8" s="212"/>
    </row>
    <row r="9" spans="2:11" x14ac:dyDescent="0.25">
      <c r="B9" s="212"/>
      <c r="C9" s="218">
        <v>7</v>
      </c>
      <c r="D9" s="218"/>
      <c r="E9" s="218"/>
      <c r="F9" s="218"/>
      <c r="G9" s="218"/>
      <c r="H9" s="212"/>
    </row>
    <row r="10" spans="2:11" x14ac:dyDescent="0.25">
      <c r="B10" s="212"/>
      <c r="C10" s="218">
        <v>8</v>
      </c>
      <c r="D10" s="218"/>
      <c r="E10" s="218"/>
      <c r="F10" s="218"/>
      <c r="G10" s="218"/>
      <c r="H10" s="212"/>
    </row>
    <row r="11" spans="2:11" x14ac:dyDescent="0.25">
      <c r="B11" s="212"/>
      <c r="C11" s="218">
        <v>9</v>
      </c>
      <c r="D11" s="218"/>
      <c r="E11" s="218"/>
      <c r="F11" s="218"/>
      <c r="G11" s="218"/>
      <c r="H11" s="212"/>
    </row>
    <row r="12" spans="2:11" x14ac:dyDescent="0.25">
      <c r="B12" s="212"/>
      <c r="C12" s="218">
        <v>10</v>
      </c>
      <c r="D12" s="218"/>
      <c r="E12" s="218"/>
      <c r="F12" s="218"/>
      <c r="G12" s="218"/>
      <c r="H12" s="212"/>
    </row>
    <row r="13" spans="2:11" x14ac:dyDescent="0.25">
      <c r="B13" s="212"/>
      <c r="C13" s="218">
        <v>11</v>
      </c>
      <c r="D13" s="218"/>
      <c r="E13" s="218"/>
      <c r="F13" s="218"/>
      <c r="G13" s="218"/>
      <c r="H13" s="212"/>
    </row>
    <row r="14" spans="2:11" x14ac:dyDescent="0.25">
      <c r="B14" s="212"/>
      <c r="C14" s="218">
        <v>12</v>
      </c>
      <c r="D14" s="218"/>
      <c r="E14" s="218"/>
      <c r="F14" s="218"/>
      <c r="G14" s="218"/>
      <c r="H14" s="212"/>
    </row>
    <row r="15" spans="2:11" x14ac:dyDescent="0.25">
      <c r="B15" s="212"/>
      <c r="C15" s="218"/>
      <c r="D15" s="218" t="s">
        <v>165</v>
      </c>
      <c r="E15" s="218"/>
      <c r="F15" s="218"/>
      <c r="G15" s="218"/>
      <c r="H15" s="212"/>
    </row>
    <row r="16" spans="2:11" ht="22.35" customHeight="1" x14ac:dyDescent="0.25">
      <c r="B16" s="2"/>
      <c r="C16" s="2"/>
      <c r="D16" s="2"/>
      <c r="E16" s="2"/>
      <c r="F16" s="2"/>
      <c r="G16" s="2"/>
      <c r="H16" s="2"/>
    </row>
  </sheetData>
  <mergeCells count="1">
    <mergeCell ref="B2:H2"/>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80"/>
  <sheetViews>
    <sheetView zoomScaleNormal="100" workbookViewId="0">
      <selection activeCell="G2" sqref="G2"/>
    </sheetView>
  </sheetViews>
  <sheetFormatPr defaultRowHeight="15" x14ac:dyDescent="0.25"/>
  <cols>
    <col min="1" max="2" width="1.7109375" style="215" customWidth="1"/>
    <col min="3" max="3" width="26.140625" style="215" customWidth="1"/>
    <col min="4" max="4" width="13.42578125" style="215" customWidth="1"/>
    <col min="5" max="5" width="9.140625" style="215"/>
    <col min="6" max="6" width="27.140625" style="215" customWidth="1"/>
    <col min="7" max="7" width="18.28515625" style="215" customWidth="1"/>
    <col min="8" max="8" width="14.5703125" style="215" customWidth="1"/>
    <col min="9" max="9" width="20.42578125" style="215" customWidth="1"/>
    <col min="10" max="10" width="5.140625" style="215" customWidth="1"/>
    <col min="11" max="16384" width="9.140625" style="215"/>
  </cols>
  <sheetData>
    <row r="1" spans="2:10" ht="9.75" customHeight="1" x14ac:dyDescent="0.25"/>
    <row r="2" spans="2:10" ht="15.75" x14ac:dyDescent="0.25">
      <c r="B2" s="370" t="s">
        <v>407</v>
      </c>
      <c r="C2" s="370"/>
      <c r="D2" s="370"/>
      <c r="E2" s="370"/>
      <c r="F2" s="77" t="s">
        <v>485</v>
      </c>
      <c r="G2" s="77">
        <v>250</v>
      </c>
      <c r="H2" s="76"/>
      <c r="I2" s="76"/>
      <c r="J2" s="2"/>
    </row>
    <row r="3" spans="2:10" ht="15.75" x14ac:dyDescent="0.25">
      <c r="B3" s="370" t="s">
        <v>501</v>
      </c>
      <c r="C3" s="370"/>
      <c r="D3" s="370"/>
      <c r="E3" s="370"/>
      <c r="F3" s="370"/>
      <c r="G3" s="370"/>
      <c r="H3" s="370"/>
      <c r="I3" s="370"/>
      <c r="J3" s="370"/>
    </row>
    <row r="4" spans="2:10" ht="6" customHeight="1" x14ac:dyDescent="0.25">
      <c r="B4" s="247"/>
      <c r="C4" s="247"/>
      <c r="D4" s="247"/>
      <c r="E4" s="247"/>
      <c r="F4" s="247"/>
      <c r="G4" s="247"/>
      <c r="H4" s="247"/>
      <c r="I4" s="247"/>
      <c r="J4" s="247"/>
    </row>
    <row r="5" spans="2:10" ht="12" customHeight="1" x14ac:dyDescent="0.25">
      <c r="B5" s="212"/>
      <c r="C5" s="320" t="s">
        <v>482</v>
      </c>
      <c r="D5" s="218"/>
      <c r="E5" s="218"/>
      <c r="F5" s="218"/>
      <c r="G5" s="218"/>
      <c r="H5" s="218"/>
      <c r="I5" s="218"/>
      <c r="J5" s="212"/>
    </row>
    <row r="6" spans="2:10" ht="12" customHeight="1" x14ac:dyDescent="0.25">
      <c r="B6" s="212"/>
      <c r="C6" s="373" t="s">
        <v>483</v>
      </c>
      <c r="D6" s="373"/>
      <c r="E6" s="373"/>
      <c r="F6" s="373"/>
      <c r="G6" s="373"/>
      <c r="H6" s="373"/>
      <c r="I6" s="373"/>
      <c r="J6" s="212"/>
    </row>
    <row r="7" spans="2:10" ht="13.5" customHeight="1" x14ac:dyDescent="0.25">
      <c r="B7" s="212"/>
      <c r="C7" s="373" t="s">
        <v>484</v>
      </c>
      <c r="D7" s="373"/>
      <c r="E7" s="373"/>
      <c r="F7" s="373"/>
      <c r="G7" s="373"/>
      <c r="H7" s="373"/>
      <c r="I7" s="373"/>
      <c r="J7" s="212"/>
    </row>
    <row r="8" spans="2:10" ht="13.5" customHeight="1" x14ac:dyDescent="0.25">
      <c r="B8" s="212"/>
      <c r="C8" s="319" t="s">
        <v>491</v>
      </c>
      <c r="D8" s="319"/>
      <c r="E8" s="319"/>
      <c r="F8" s="319"/>
      <c r="G8" s="319"/>
      <c r="H8" s="319"/>
      <c r="I8" s="319"/>
      <c r="J8" s="212"/>
    </row>
    <row r="9" spans="2:10" ht="13.5" customHeight="1" x14ac:dyDescent="0.25">
      <c r="B9" s="212"/>
      <c r="C9" s="321" t="s">
        <v>494</v>
      </c>
      <c r="D9" s="321"/>
      <c r="E9" s="321"/>
      <c r="F9" s="321"/>
      <c r="G9" s="321"/>
      <c r="H9" s="321"/>
      <c r="I9" s="321"/>
      <c r="J9" s="212"/>
    </row>
    <row r="10" spans="2:10" ht="17.25" customHeight="1" x14ac:dyDescent="0.25">
      <c r="B10" s="212"/>
      <c r="C10" s="319" t="s">
        <v>492</v>
      </c>
      <c r="D10" s="269"/>
      <c r="E10" s="269"/>
      <c r="F10" s="269"/>
      <c r="G10" s="269"/>
      <c r="H10" s="269"/>
      <c r="I10" s="269"/>
      <c r="J10" s="212"/>
    </row>
    <row r="11" spans="2:10" ht="17.25" customHeight="1" x14ac:dyDescent="0.25">
      <c r="B11" s="212"/>
      <c r="C11" s="321"/>
      <c r="D11" s="322"/>
      <c r="E11" s="322"/>
      <c r="F11" s="322"/>
      <c r="G11" s="322"/>
      <c r="H11" s="322"/>
      <c r="I11" s="322"/>
      <c r="J11" s="212"/>
    </row>
    <row r="12" spans="2:10" ht="15.75" x14ac:dyDescent="0.25">
      <c r="B12" s="368" t="s">
        <v>166</v>
      </c>
      <c r="C12" s="368"/>
      <c r="D12" s="368"/>
      <c r="E12" s="368"/>
      <c r="F12" s="368"/>
      <c r="G12" s="368"/>
      <c r="H12" s="368"/>
      <c r="I12" s="368"/>
      <c r="J12" s="368"/>
    </row>
    <row r="13" spans="2:10" ht="5.25" customHeight="1" thickBot="1" x14ac:dyDescent="0.3">
      <c r="B13" s="270"/>
      <c r="C13" s="270"/>
      <c r="D13" s="270"/>
      <c r="E13" s="270"/>
      <c r="F13" s="270"/>
      <c r="G13" s="270"/>
      <c r="H13" s="270"/>
      <c r="I13" s="270"/>
      <c r="J13" s="270"/>
    </row>
    <row r="14" spans="2:10" ht="60" customHeight="1" thickBot="1" x14ac:dyDescent="0.3">
      <c r="B14" s="212"/>
      <c r="C14" s="276" t="s">
        <v>167</v>
      </c>
      <c r="D14" s="374" t="s">
        <v>81</v>
      </c>
      <c r="E14" s="375"/>
      <c r="F14" s="375"/>
      <c r="G14" s="375"/>
      <c r="H14" s="375"/>
      <c r="I14" s="375"/>
      <c r="J14"/>
    </row>
    <row r="15" spans="2:10" ht="15.75" thickBot="1" x14ac:dyDescent="0.3">
      <c r="B15" s="212"/>
      <c r="C15" s="277" t="s">
        <v>71</v>
      </c>
      <c r="D15" s="279">
        <f>VLOOKUP(D14,brandlast,2, FALSE)</f>
        <v>100</v>
      </c>
      <c r="E15" s="218"/>
      <c r="F15" s="218"/>
      <c r="G15" s="218"/>
      <c r="H15" s="218"/>
      <c r="I15" s="218"/>
      <c r="J15" s="212"/>
    </row>
    <row r="16" spans="2:10" ht="30" customHeight="1" thickBot="1" x14ac:dyDescent="0.3">
      <c r="B16" s="212"/>
      <c r="C16" s="276" t="s">
        <v>69</v>
      </c>
      <c r="D16" s="374" t="s">
        <v>90</v>
      </c>
      <c r="E16" s="374"/>
      <c r="F16" s="374"/>
      <c r="G16" s="374"/>
      <c r="H16" s="374"/>
      <c r="I16" s="374"/>
      <c r="J16"/>
    </row>
    <row r="17" spans="2:14" ht="15.75" thickBot="1" x14ac:dyDescent="0.3">
      <c r="B17" s="212"/>
      <c r="C17" s="277" t="s">
        <v>71</v>
      </c>
      <c r="D17" s="279">
        <f>VLOOKUP(D16,brandbaarheid,2, FALSE)</f>
        <v>10</v>
      </c>
      <c r="E17" s="218"/>
      <c r="F17" s="218"/>
      <c r="G17" s="218"/>
      <c r="H17" s="218"/>
      <c r="I17" s="218"/>
      <c r="J17" s="212"/>
    </row>
    <row r="18" spans="2:14" ht="30" customHeight="1" thickBot="1" x14ac:dyDescent="0.3">
      <c r="B18" s="212"/>
      <c r="C18" s="276" t="s">
        <v>91</v>
      </c>
      <c r="D18" s="374" t="s">
        <v>96</v>
      </c>
      <c r="E18" s="374"/>
      <c r="F18" s="374"/>
      <c r="G18" s="374"/>
      <c r="H18" s="374"/>
      <c r="I18" s="374"/>
      <c r="J18"/>
    </row>
    <row r="19" spans="2:14" ht="15.75" thickBot="1" x14ac:dyDescent="0.3">
      <c r="B19" s="212"/>
      <c r="C19" s="277" t="s">
        <v>71</v>
      </c>
      <c r="D19" s="279">
        <f>VLOOKUP(D18,energie,2, FALSE)</f>
        <v>10</v>
      </c>
      <c r="E19" s="218"/>
      <c r="F19" s="218"/>
      <c r="G19" s="218"/>
      <c r="H19" s="218"/>
      <c r="I19" s="218"/>
      <c r="J19" s="212"/>
    </row>
    <row r="20" spans="2:14" ht="15.75" thickBot="1" x14ac:dyDescent="0.3">
      <c r="B20" s="212"/>
      <c r="C20" s="276" t="s">
        <v>97</v>
      </c>
      <c r="D20" s="374" t="s">
        <v>101</v>
      </c>
      <c r="E20" s="374"/>
      <c r="F20" s="374"/>
      <c r="G20" s="374"/>
      <c r="H20" s="218"/>
      <c r="I20" s="218"/>
      <c r="J20" s="212"/>
    </row>
    <row r="21" spans="2:14" ht="15.75" thickBot="1" x14ac:dyDescent="0.3">
      <c r="B21" s="212"/>
      <c r="C21" s="277" t="s">
        <v>71</v>
      </c>
      <c r="D21" s="279">
        <f>VLOOKUP(D20,zuurstof,2, FALSE)</f>
        <v>1</v>
      </c>
      <c r="E21" s="218"/>
      <c r="F21" s="218"/>
      <c r="G21" s="218"/>
      <c r="H21" s="218"/>
      <c r="I21" s="218"/>
      <c r="J21" s="212"/>
    </row>
    <row r="22" spans="2:14" ht="15.75" thickBot="1" x14ac:dyDescent="0.3">
      <c r="B22" s="212"/>
      <c r="C22" s="278"/>
      <c r="D22" s="212"/>
      <c r="E22" s="212"/>
      <c r="F22" s="212"/>
      <c r="G22" s="212"/>
      <c r="H22" s="212"/>
      <c r="I22" s="212"/>
      <c r="J22" s="212"/>
    </row>
    <row r="23" spans="2:14" ht="15.75" thickBot="1" x14ac:dyDescent="0.3">
      <c r="B23" s="212"/>
      <c r="C23" s="73" t="s">
        <v>493</v>
      </c>
      <c r="D23" s="275">
        <f>D15*D17*D19*D21</f>
        <v>10000</v>
      </c>
      <c r="E23" s="74">
        <f>IF(D23&gt;400,10000,IF(D23&gt;100,400,IF(D23&gt;25,100,25)))</f>
        <v>10000</v>
      </c>
      <c r="F23" s="74"/>
      <c r="G23" s="74"/>
      <c r="H23" s="74"/>
      <c r="I23" s="74"/>
      <c r="J23" s="212"/>
    </row>
    <row r="24" spans="2:14" ht="15" customHeight="1" x14ac:dyDescent="0.25">
      <c r="B24" s="212"/>
      <c r="C24" s="74"/>
      <c r="D24" s="372" t="str">
        <f>VLOOKUP(E23,brandrisico, 2, FALSE)</f>
        <v>risque d'incendie très haut</v>
      </c>
      <c r="E24" s="372"/>
      <c r="F24" s="372"/>
      <c r="G24" s="372"/>
      <c r="H24" s="372"/>
      <c r="I24" s="74"/>
      <c r="J24" s="212"/>
    </row>
    <row r="25" spans="2:14" ht="45" customHeight="1" x14ac:dyDescent="0.25">
      <c r="B25" s="212"/>
      <c r="C25" s="218"/>
      <c r="D25" s="376" t="str">
        <f>VLOOKUP(D24,aantal_brandblussers,2,FALSE)</f>
        <v>il est à conseiller de demander le conseil d'un expert en prévention d'incendie/ en lutte contre l'incendie</v>
      </c>
      <c r="E25" s="376"/>
      <c r="F25" s="376"/>
      <c r="G25" s="376"/>
      <c r="H25" s="376"/>
      <c r="I25" s="376"/>
      <c r="J25" s="212"/>
    </row>
    <row r="26" spans="2:14" x14ac:dyDescent="0.25">
      <c r="B26" s="212"/>
      <c r="C26" s="218" t="s">
        <v>354</v>
      </c>
      <c r="D26" s="280"/>
      <c r="E26" s="280"/>
      <c r="F26" s="280"/>
      <c r="G26" s="280"/>
      <c r="H26" s="280"/>
      <c r="I26" s="280"/>
      <c r="J26" s="212"/>
    </row>
    <row r="27" spans="2:14" x14ac:dyDescent="0.25">
      <c r="B27" s="212"/>
      <c r="C27" s="218" t="s">
        <v>355</v>
      </c>
      <c r="D27" s="280"/>
      <c r="E27" s="280"/>
      <c r="F27" s="280"/>
      <c r="G27" s="280"/>
      <c r="H27" s="280"/>
      <c r="I27" s="311">
        <f>ROUND((G2/VLOOKUP(D24,aantal_bluseenheden,2,FALSE)),0)</f>
        <v>3</v>
      </c>
      <c r="J27" s="281"/>
      <c r="K27" s="268"/>
      <c r="L27" s="268"/>
      <c r="M27" s="268"/>
      <c r="N27" s="268"/>
    </row>
    <row r="28" spans="2:14" x14ac:dyDescent="0.25">
      <c r="B28" s="212"/>
      <c r="C28" s="218" t="s">
        <v>180</v>
      </c>
      <c r="D28" s="218"/>
      <c r="E28" s="218"/>
      <c r="F28" s="282"/>
      <c r="G28" s="218"/>
      <c r="H28" s="218"/>
      <c r="I28" s="218"/>
      <c r="J28" s="212"/>
    </row>
    <row r="29" spans="2:14" x14ac:dyDescent="0.25">
      <c r="B29" s="212"/>
      <c r="C29" s="212"/>
      <c r="D29" s="212"/>
      <c r="E29" s="212"/>
      <c r="F29" s="212"/>
      <c r="G29" s="212"/>
      <c r="H29" s="212"/>
      <c r="I29" s="212"/>
      <c r="J29" s="212"/>
    </row>
    <row r="30" spans="2:14" ht="30.75" customHeight="1" x14ac:dyDescent="0.25">
      <c r="B30" s="369" t="s">
        <v>114</v>
      </c>
      <c r="C30" s="369"/>
      <c r="D30" s="284" t="s">
        <v>181</v>
      </c>
      <c r="E30" s="72"/>
      <c r="F30" s="72"/>
      <c r="G30" s="72"/>
      <c r="H30" s="371" t="s">
        <v>183</v>
      </c>
      <c r="I30" s="371"/>
      <c r="J30" s="2"/>
    </row>
    <row r="31" spans="2:14" ht="6.75" customHeight="1" x14ac:dyDescent="0.25">
      <c r="B31" s="270"/>
      <c r="C31" s="270"/>
      <c r="D31" s="271"/>
      <c r="E31" s="253"/>
      <c r="F31" s="253"/>
      <c r="G31" s="253"/>
      <c r="H31" s="271"/>
      <c r="I31" s="253"/>
      <c r="J31" s="212"/>
    </row>
    <row r="32" spans="2:14" ht="30" customHeight="1" x14ac:dyDescent="0.25">
      <c r="B32" s="212"/>
      <c r="C32" s="283" t="s">
        <v>359</v>
      </c>
      <c r="D32" s="374" t="s">
        <v>297</v>
      </c>
      <c r="E32" s="374"/>
      <c r="F32" s="374"/>
      <c r="G32" s="374"/>
      <c r="H32" s="283">
        <f>VLOOKUP(D32,maatregel,2,FALSE)</f>
        <v>10</v>
      </c>
      <c r="I32" s="218"/>
      <c r="J32" s="212"/>
    </row>
    <row r="33" spans="2:10" x14ac:dyDescent="0.25">
      <c r="B33" s="212"/>
      <c r="C33" s="283" t="s">
        <v>360</v>
      </c>
      <c r="D33" s="375" t="s">
        <v>123</v>
      </c>
      <c r="E33" s="375"/>
      <c r="F33" s="375"/>
      <c r="G33" s="375"/>
      <c r="H33" s="283">
        <f>VLOOKUP(D33,maatregel,2,FALSE)</f>
        <v>1</v>
      </c>
      <c r="I33" s="218"/>
      <c r="J33" s="212"/>
    </row>
    <row r="34" spans="2:10" x14ac:dyDescent="0.25">
      <c r="B34" s="212"/>
      <c r="C34" s="283" t="s">
        <v>361</v>
      </c>
      <c r="D34" s="375" t="s">
        <v>123</v>
      </c>
      <c r="E34" s="375"/>
      <c r="F34" s="375"/>
      <c r="G34" s="375"/>
      <c r="H34" s="283">
        <f>VLOOKUP(D34,maatregel,2,FALSE)</f>
        <v>1</v>
      </c>
      <c r="I34" s="218"/>
      <c r="J34" s="212"/>
    </row>
    <row r="35" spans="2:10" x14ac:dyDescent="0.25">
      <c r="B35" s="212"/>
      <c r="C35" s="283" t="s">
        <v>362</v>
      </c>
      <c r="D35" s="375" t="s">
        <v>123</v>
      </c>
      <c r="E35" s="375"/>
      <c r="F35" s="375"/>
      <c r="G35" s="375"/>
      <c r="H35" s="283">
        <f>VLOOKUP(D35,maatregel,2,FALSE)</f>
        <v>1</v>
      </c>
      <c r="I35" s="218"/>
      <c r="J35" s="212"/>
    </row>
    <row r="36" spans="2:10" ht="6.75" customHeight="1" thickBot="1" x14ac:dyDescent="0.3">
      <c r="B36" s="212"/>
      <c r="C36" s="277"/>
      <c r="D36" s="218"/>
      <c r="E36" s="218"/>
      <c r="F36" s="218"/>
      <c r="G36" s="218"/>
      <c r="H36" s="218"/>
      <c r="I36" s="218"/>
      <c r="J36" s="212"/>
    </row>
    <row r="37" spans="2:10" ht="15.75" thickBot="1" x14ac:dyDescent="0.3">
      <c r="B37" s="212"/>
      <c r="C37" s="74" t="s">
        <v>124</v>
      </c>
      <c r="D37" s="275">
        <f>D23/(H32*H33*H34*H35)</f>
        <v>1000</v>
      </c>
      <c r="E37" s="74">
        <f>IF(D37&gt;400,10000,IF(D37&gt;100,400,IF(D37&gt;25,100,25)))</f>
        <v>10000</v>
      </c>
      <c r="F37" s="74"/>
      <c r="G37" s="74"/>
      <c r="H37" s="74"/>
      <c r="I37" s="74"/>
      <c r="J37" s="212"/>
    </row>
    <row r="38" spans="2:10" ht="15" customHeight="1" x14ac:dyDescent="0.25">
      <c r="B38" s="212"/>
      <c r="C38" s="74"/>
      <c r="D38" s="372" t="str">
        <f>VLOOKUP(E37,brandrisico, 2, FALSE)</f>
        <v>risque d'incendie très haut</v>
      </c>
      <c r="E38" s="372"/>
      <c r="F38" s="372"/>
      <c r="G38" s="372"/>
      <c r="H38" s="372"/>
      <c r="I38" s="74"/>
      <c r="J38" s="212"/>
    </row>
    <row r="39" spans="2:10" ht="6" customHeight="1" x14ac:dyDescent="0.25">
      <c r="B39" s="212"/>
      <c r="C39" s="212"/>
      <c r="D39" s="212"/>
      <c r="E39" s="212"/>
      <c r="F39" s="212"/>
      <c r="G39" s="212"/>
      <c r="H39" s="212"/>
      <c r="I39" s="212"/>
      <c r="J39" s="212"/>
    </row>
    <row r="40" spans="2:10" ht="15.75" x14ac:dyDescent="0.25">
      <c r="B40" s="368" t="s">
        <v>168</v>
      </c>
      <c r="C40" s="368"/>
      <c r="D40" s="368"/>
      <c r="E40" s="368"/>
      <c r="F40" s="368"/>
      <c r="G40" s="368"/>
      <c r="H40" s="368"/>
      <c r="I40" s="368"/>
      <c r="J40" s="368"/>
    </row>
    <row r="41" spans="2:10" ht="5.25" customHeight="1" thickBot="1" x14ac:dyDescent="0.3">
      <c r="B41" s="212"/>
      <c r="C41" s="212"/>
      <c r="D41" s="212"/>
      <c r="E41" s="212"/>
      <c r="F41" s="212"/>
      <c r="G41" s="212"/>
      <c r="H41" s="212"/>
      <c r="I41" s="212"/>
      <c r="J41" s="212"/>
    </row>
    <row r="42" spans="2:10" ht="30" customHeight="1" thickBot="1" x14ac:dyDescent="0.3">
      <c r="B42" s="212"/>
      <c r="C42" s="276" t="s">
        <v>169</v>
      </c>
      <c r="D42" s="374" t="s">
        <v>127</v>
      </c>
      <c r="E42" s="374"/>
      <c r="F42" s="374"/>
      <c r="G42" s="374"/>
      <c r="H42" s="374"/>
      <c r="I42" s="218"/>
      <c r="J42" s="212"/>
    </row>
    <row r="43" spans="2:10" ht="15.75" thickBot="1" x14ac:dyDescent="0.3">
      <c r="B43" s="212"/>
      <c r="C43" s="277" t="s">
        <v>71</v>
      </c>
      <c r="D43" s="272">
        <f>VLOOKUP(D42,detectietijd,2,FALSE)</f>
        <v>2</v>
      </c>
      <c r="E43" s="218"/>
      <c r="F43" s="218"/>
      <c r="G43" s="218"/>
      <c r="H43" s="218"/>
      <c r="I43" s="218"/>
      <c r="J43" s="212"/>
    </row>
    <row r="44" spans="2:10" ht="15.75" thickBot="1" x14ac:dyDescent="0.3">
      <c r="B44" s="212"/>
      <c r="C44" s="276" t="s">
        <v>170</v>
      </c>
      <c r="D44" s="75" t="s">
        <v>135</v>
      </c>
      <c r="E44" s="218"/>
      <c r="F44" s="218"/>
      <c r="G44" s="218"/>
      <c r="H44" s="218"/>
      <c r="I44" s="218"/>
      <c r="J44" s="212"/>
    </row>
    <row r="45" spans="2:10" ht="15.75" thickBot="1" x14ac:dyDescent="0.3">
      <c r="B45" s="212"/>
      <c r="C45" s="277" t="s">
        <v>71</v>
      </c>
      <c r="D45" s="272">
        <f>VLOOKUP(D44,afstand,2,FALSE)</f>
        <v>10</v>
      </c>
      <c r="E45" s="218"/>
      <c r="F45" s="218"/>
      <c r="G45" s="218"/>
      <c r="H45" s="218"/>
      <c r="I45" s="218"/>
      <c r="J45" s="212"/>
    </row>
    <row r="46" spans="2:10" ht="29.25" customHeight="1" thickBot="1" x14ac:dyDescent="0.3">
      <c r="B46" s="212"/>
      <c r="C46" s="276" t="s">
        <v>171</v>
      </c>
      <c r="D46" s="374" t="s">
        <v>301</v>
      </c>
      <c r="E46" s="374"/>
      <c r="F46" s="374"/>
      <c r="G46" s="374"/>
      <c r="H46" s="374"/>
      <c r="I46" s="374"/>
      <c r="J46"/>
    </row>
    <row r="47" spans="2:10" ht="15.75" thickBot="1" x14ac:dyDescent="0.3">
      <c r="B47" s="212"/>
      <c r="C47" s="277" t="s">
        <v>71</v>
      </c>
      <c r="D47" s="272">
        <f>VLOOKUP(D46,evacuatieoefening,2,FALSE)</f>
        <v>5</v>
      </c>
      <c r="E47" s="218"/>
      <c r="F47" s="218"/>
      <c r="G47" s="218"/>
      <c r="H47" s="218"/>
      <c r="I47" s="218"/>
      <c r="J47" s="212"/>
    </row>
    <row r="48" spans="2:10" ht="15.75" thickBot="1" x14ac:dyDescent="0.3">
      <c r="B48" s="212"/>
      <c r="C48" s="276" t="s">
        <v>172</v>
      </c>
      <c r="D48" s="375" t="s">
        <v>302</v>
      </c>
      <c r="E48" s="375"/>
      <c r="F48" s="375"/>
      <c r="G48" s="375"/>
      <c r="H48" s="375"/>
      <c r="I48" s="375"/>
      <c r="J48" s="212"/>
    </row>
    <row r="49" spans="2:10" ht="15.75" thickBot="1" x14ac:dyDescent="0.3">
      <c r="B49" s="212"/>
      <c r="C49" s="277" t="s">
        <v>71</v>
      </c>
      <c r="D49" s="272">
        <f>VLOOKUP(D48,uitgangen,2,FALSE)</f>
        <v>2</v>
      </c>
      <c r="E49" s="218"/>
      <c r="F49" s="218"/>
      <c r="G49" s="218"/>
      <c r="H49" s="218"/>
      <c r="I49" s="218"/>
      <c r="J49" s="212"/>
    </row>
    <row r="50" spans="2:10" ht="15.75" thickBot="1" x14ac:dyDescent="0.3">
      <c r="B50" s="212"/>
      <c r="C50" s="276" t="s">
        <v>173</v>
      </c>
      <c r="D50" s="375" t="s">
        <v>142</v>
      </c>
      <c r="E50" s="375"/>
      <c r="F50" s="218"/>
      <c r="G50" s="218"/>
      <c r="H50" s="218"/>
      <c r="I50" s="218"/>
      <c r="J50" s="212"/>
    </row>
    <row r="51" spans="2:10" ht="15.75" thickBot="1" x14ac:dyDescent="0.3">
      <c r="B51" s="212"/>
      <c r="C51" s="277" t="s">
        <v>71</v>
      </c>
      <c r="D51" s="272">
        <f>VLOOKUP(D50,gemeten_tijd,2,FALSE)</f>
        <v>0.5</v>
      </c>
      <c r="E51" s="218"/>
      <c r="F51" s="218"/>
      <c r="G51" s="218"/>
      <c r="H51" s="218"/>
      <c r="I51" s="218"/>
      <c r="J51" s="212"/>
    </row>
    <row r="52" spans="2:10" ht="5.25" customHeight="1" thickBot="1" x14ac:dyDescent="0.3">
      <c r="B52" s="212"/>
      <c r="C52" s="277"/>
      <c r="D52" s="218"/>
      <c r="E52" s="218"/>
      <c r="F52" s="218"/>
      <c r="G52" s="218"/>
      <c r="H52" s="218"/>
      <c r="I52" s="218"/>
      <c r="J52" s="212"/>
    </row>
    <row r="53" spans="2:10" ht="30.75" thickBot="1" x14ac:dyDescent="0.3">
      <c r="B53" s="212"/>
      <c r="C53" s="274" t="s">
        <v>174</v>
      </c>
      <c r="D53" s="275">
        <f>D23*D43*D45*D47*D49*D51</f>
        <v>1000000</v>
      </c>
      <c r="E53" s="74">
        <f>IF(D53&gt;400,10000,IF(D53&gt;100,400,IF(D53&gt;25,100,25)))</f>
        <v>10000</v>
      </c>
      <c r="F53" s="74"/>
      <c r="G53" s="74"/>
      <c r="H53" s="74"/>
      <c r="I53" s="74"/>
      <c r="J53" s="212"/>
    </row>
    <row r="54" spans="2:10" x14ac:dyDescent="0.25">
      <c r="B54" s="212"/>
      <c r="C54" s="74"/>
      <c r="D54" s="372" t="str">
        <f>VLOOKUP(E53,evacutierisico,2,FALSE)</f>
        <v xml:space="preserve">évacuation inexistante, victimes fatales </v>
      </c>
      <c r="E54" s="372"/>
      <c r="F54" s="372"/>
      <c r="G54" s="372"/>
      <c r="H54" s="372"/>
      <c r="I54" s="372"/>
      <c r="J54" s="212"/>
    </row>
    <row r="55" spans="2:10" ht="5.25" customHeight="1" x14ac:dyDescent="0.25">
      <c r="B55" s="212"/>
      <c r="C55" s="212"/>
      <c r="D55" s="212"/>
      <c r="E55" s="212"/>
      <c r="F55" s="212"/>
      <c r="G55" s="212"/>
      <c r="H55" s="212"/>
      <c r="I55" s="212"/>
      <c r="J55" s="212"/>
    </row>
    <row r="56" spans="2:10" ht="15.75" x14ac:dyDescent="0.25">
      <c r="B56" s="368" t="s">
        <v>160</v>
      </c>
      <c r="C56" s="368"/>
      <c r="D56" s="368"/>
      <c r="E56" s="368"/>
      <c r="F56" s="368"/>
      <c r="G56" s="368"/>
      <c r="H56" s="368"/>
      <c r="I56" s="368"/>
      <c r="J56" s="368"/>
    </row>
    <row r="57" spans="2:10" ht="5.25" customHeight="1" thickBot="1" x14ac:dyDescent="0.3">
      <c r="B57" s="212"/>
      <c r="C57" s="212"/>
      <c r="D57" s="212"/>
      <c r="E57" s="212"/>
      <c r="F57" s="212"/>
      <c r="G57" s="212"/>
      <c r="H57" s="212"/>
      <c r="I57" s="212"/>
      <c r="J57" s="212"/>
    </row>
    <row r="58" spans="2:10" ht="31.5" customHeight="1" thickBot="1" x14ac:dyDescent="0.3">
      <c r="B58" s="212"/>
      <c r="C58" s="273" t="s">
        <v>175</v>
      </c>
      <c r="D58" s="374" t="s">
        <v>307</v>
      </c>
      <c r="E58" s="374"/>
      <c r="F58" s="374"/>
      <c r="G58" s="374"/>
      <c r="H58" s="374"/>
      <c r="I58" s="374"/>
      <c r="J58" s="212"/>
    </row>
    <row r="59" spans="2:10" ht="15.75" thickBot="1" x14ac:dyDescent="0.3">
      <c r="B59" s="212"/>
      <c r="C59" s="277" t="s">
        <v>71</v>
      </c>
      <c r="D59" s="279">
        <f>VLOOKUP(D58,brandbestrijdingsdienst,2,FALSE)</f>
        <v>10</v>
      </c>
      <c r="E59" s="218"/>
      <c r="F59" s="218"/>
      <c r="G59" s="218"/>
      <c r="H59" s="218"/>
      <c r="I59" s="218"/>
      <c r="J59" s="212"/>
    </row>
    <row r="60" spans="2:10" ht="31.5" customHeight="1" thickBot="1" x14ac:dyDescent="0.3">
      <c r="B60" s="212"/>
      <c r="C60" s="273" t="s">
        <v>176</v>
      </c>
      <c r="D60" s="374" t="s">
        <v>313</v>
      </c>
      <c r="E60" s="374"/>
      <c r="F60" s="374"/>
      <c r="G60" s="374"/>
      <c r="H60" s="374"/>
      <c r="I60" s="374"/>
      <c r="J60" s="212"/>
    </row>
    <row r="61" spans="2:10" ht="15.75" thickBot="1" x14ac:dyDescent="0.3">
      <c r="B61" s="212"/>
      <c r="C61" s="277" t="s">
        <v>71</v>
      </c>
      <c r="D61" s="279">
        <f>VLOOKUP(D60,brandbestrijdingsmiddelen,2,FALSE)</f>
        <v>0.5</v>
      </c>
      <c r="E61" s="218"/>
      <c r="F61" s="218"/>
      <c r="G61" s="218"/>
      <c r="H61" s="218"/>
      <c r="I61" s="218"/>
      <c r="J61" s="212"/>
    </row>
    <row r="62" spans="2:10" ht="6" customHeight="1" thickBot="1" x14ac:dyDescent="0.3">
      <c r="B62" s="212"/>
      <c r="C62" s="218"/>
      <c r="D62" s="218"/>
      <c r="E62" s="218"/>
      <c r="F62" s="218"/>
      <c r="G62" s="218"/>
      <c r="H62" s="218"/>
      <c r="I62" s="218"/>
      <c r="J62" s="212"/>
    </row>
    <row r="63" spans="2:10" ht="15.75" thickBot="1" x14ac:dyDescent="0.3">
      <c r="B63" s="212"/>
      <c r="C63" s="73" t="s">
        <v>177</v>
      </c>
      <c r="D63" s="275">
        <f>D23*D59*D61</f>
        <v>50000</v>
      </c>
      <c r="E63" s="74">
        <f>IF(D63&gt;400,10000,IF(D63&gt;100,400,IF(D63&gt;25,100,25)))</f>
        <v>10000</v>
      </c>
      <c r="F63" s="74"/>
      <c r="G63" s="74"/>
      <c r="H63" s="74"/>
      <c r="I63" s="74"/>
      <c r="J63" s="212"/>
    </row>
    <row r="64" spans="2:10" x14ac:dyDescent="0.25">
      <c r="B64" s="212"/>
      <c r="C64" s="74"/>
      <c r="D64" s="74" t="str">
        <f>VLOOKUP(E63,restrisico_brandbestrijding,2,FALSE)</f>
        <v xml:space="preserve">service inexistant - prenez des mesures immédiatement </v>
      </c>
      <c r="E64" s="74"/>
      <c r="F64" s="74"/>
      <c r="G64" s="74"/>
      <c r="H64" s="74"/>
      <c r="I64" s="74"/>
      <c r="J64" s="212"/>
    </row>
    <row r="65" spans="2:10" ht="5.25" customHeight="1" x14ac:dyDescent="0.25">
      <c r="B65" s="212"/>
      <c r="C65" s="212"/>
      <c r="D65" s="212"/>
      <c r="E65" s="212"/>
      <c r="F65" s="212"/>
      <c r="G65" s="212"/>
      <c r="H65" s="212"/>
      <c r="I65" s="212"/>
      <c r="J65" s="212"/>
    </row>
    <row r="66" spans="2:10" ht="15.75" x14ac:dyDescent="0.25">
      <c r="B66" s="368" t="s">
        <v>178</v>
      </c>
      <c r="C66" s="368"/>
      <c r="D66" s="368"/>
      <c r="E66" s="368"/>
      <c r="F66" s="368"/>
      <c r="G66" s="368"/>
      <c r="H66" s="368"/>
      <c r="I66" s="368"/>
      <c r="J66" s="368"/>
    </row>
    <row r="67" spans="2:10" ht="6" customHeight="1" x14ac:dyDescent="0.25">
      <c r="B67" s="270"/>
      <c r="C67" s="270"/>
      <c r="D67" s="270"/>
      <c r="E67" s="270"/>
      <c r="F67" s="270"/>
      <c r="G67" s="270"/>
      <c r="H67" s="270"/>
      <c r="I67" s="270"/>
      <c r="J67" s="270"/>
    </row>
    <row r="68" spans="2:10" x14ac:dyDescent="0.25">
      <c r="B68" s="212"/>
      <c r="C68" s="218" t="s">
        <v>356</v>
      </c>
      <c r="D68" s="212"/>
      <c r="E68" s="212"/>
      <c r="F68" s="212"/>
      <c r="G68" s="212"/>
      <c r="H68" s="212"/>
      <c r="I68" s="212"/>
      <c r="J68" s="212"/>
    </row>
    <row r="69" spans="2:10" x14ac:dyDescent="0.25">
      <c r="B69" s="212"/>
      <c r="C69" s="218" t="s">
        <v>496</v>
      </c>
      <c r="D69" s="212"/>
      <c r="E69" s="212"/>
      <c r="F69" s="212"/>
      <c r="G69" s="212"/>
      <c r="H69" s="212"/>
      <c r="I69" s="212"/>
      <c r="J69" s="212"/>
    </row>
    <row r="70" spans="2:10" x14ac:dyDescent="0.25">
      <c r="B70" s="212"/>
      <c r="C70" s="218" t="s">
        <v>497</v>
      </c>
      <c r="D70" s="212"/>
      <c r="E70" s="212"/>
      <c r="F70" s="212"/>
      <c r="G70" s="212"/>
      <c r="H70" s="212"/>
      <c r="I70" s="212"/>
      <c r="J70" s="212"/>
    </row>
    <row r="71" spans="2:10" x14ac:dyDescent="0.25">
      <c r="B71" s="212"/>
      <c r="C71" s="218" t="s">
        <v>495</v>
      </c>
      <c r="D71" s="212"/>
      <c r="E71" s="212"/>
      <c r="F71" s="212"/>
      <c r="G71" s="212"/>
      <c r="H71" s="212"/>
      <c r="I71" s="212"/>
      <c r="J71" s="212"/>
    </row>
    <row r="72" spans="2:10" ht="12.75" customHeight="1" x14ac:dyDescent="0.25">
      <c r="B72" s="212"/>
      <c r="C72" s="218" t="s">
        <v>513</v>
      </c>
      <c r="D72" s="212"/>
      <c r="E72" s="212"/>
      <c r="F72" s="212"/>
      <c r="G72" s="212"/>
      <c r="H72" s="212"/>
      <c r="I72" s="212"/>
      <c r="J72" s="212"/>
    </row>
    <row r="73" spans="2:10" ht="15.75" x14ac:dyDescent="0.25">
      <c r="B73" s="368" t="s">
        <v>179</v>
      </c>
      <c r="C73" s="368"/>
      <c r="D73" s="368"/>
      <c r="E73" s="368"/>
      <c r="F73" s="368"/>
      <c r="G73" s="368"/>
      <c r="H73" s="368"/>
      <c r="I73" s="368"/>
      <c r="J73" s="368"/>
    </row>
    <row r="74" spans="2:10" x14ac:dyDescent="0.25">
      <c r="B74" s="212"/>
      <c r="C74" s="212"/>
      <c r="D74" s="212"/>
      <c r="E74" s="212"/>
      <c r="F74" s="212"/>
      <c r="G74" s="212"/>
      <c r="H74" s="212"/>
      <c r="I74" s="212"/>
      <c r="J74" s="212"/>
    </row>
    <row r="75" spans="2:10" x14ac:dyDescent="0.25">
      <c r="B75" s="212"/>
      <c r="C75" s="212"/>
      <c r="D75" s="212"/>
      <c r="E75" s="212"/>
      <c r="F75" s="212"/>
      <c r="G75" s="212"/>
      <c r="H75" s="212"/>
      <c r="I75" s="212"/>
      <c r="J75" s="212"/>
    </row>
    <row r="76" spans="2:10" x14ac:dyDescent="0.25">
      <c r="B76" s="212"/>
      <c r="C76" s="212"/>
      <c r="D76" s="212"/>
      <c r="E76" s="212"/>
      <c r="F76" s="212"/>
      <c r="G76" s="212"/>
      <c r="H76" s="212"/>
      <c r="I76" s="212"/>
      <c r="J76" s="212"/>
    </row>
    <row r="77" spans="2:10" x14ac:dyDescent="0.25">
      <c r="B77" s="212"/>
      <c r="C77" s="212"/>
      <c r="D77" s="212"/>
      <c r="E77" s="212"/>
      <c r="F77" s="212"/>
      <c r="G77" s="212"/>
      <c r="H77" s="212"/>
      <c r="I77" s="212"/>
      <c r="J77" s="212"/>
    </row>
    <row r="78" spans="2:10" x14ac:dyDescent="0.25">
      <c r="B78" s="212"/>
      <c r="C78" s="212"/>
      <c r="D78" s="212"/>
      <c r="E78" s="212"/>
      <c r="F78" s="212"/>
      <c r="G78" s="212"/>
      <c r="H78" s="212"/>
      <c r="I78" s="212"/>
      <c r="J78" s="212"/>
    </row>
    <row r="79" spans="2:10" x14ac:dyDescent="0.25">
      <c r="B79" s="212"/>
      <c r="C79" s="212"/>
      <c r="D79" s="212"/>
      <c r="E79" s="212"/>
      <c r="F79" s="212"/>
      <c r="G79" s="212"/>
      <c r="H79" s="212"/>
      <c r="I79" s="212"/>
      <c r="J79" s="212"/>
    </row>
    <row r="80" spans="2:10" ht="23.25" customHeight="1" x14ac:dyDescent="0.25">
      <c r="B80" s="2"/>
      <c r="C80" s="2"/>
      <c r="D80" s="2"/>
      <c r="E80" s="2"/>
      <c r="F80" s="2"/>
      <c r="G80" s="2"/>
      <c r="H80" s="2"/>
      <c r="I80" s="324"/>
      <c r="J80" s="324"/>
    </row>
  </sheetData>
  <mergeCells count="30">
    <mergeCell ref="I80:J80"/>
    <mergeCell ref="B73:J73"/>
    <mergeCell ref="B66:J66"/>
    <mergeCell ref="D16:I16"/>
    <mergeCell ref="D18:I18"/>
    <mergeCell ref="D20:G20"/>
    <mergeCell ref="D25:I25"/>
    <mergeCell ref="D38:H38"/>
    <mergeCell ref="D58:I58"/>
    <mergeCell ref="D60:I60"/>
    <mergeCell ref="D32:G32"/>
    <mergeCell ref="D33:G33"/>
    <mergeCell ref="D34:G34"/>
    <mergeCell ref="D35:G35"/>
    <mergeCell ref="D42:H42"/>
    <mergeCell ref="D50:E50"/>
    <mergeCell ref="B56:J56"/>
    <mergeCell ref="B40:J40"/>
    <mergeCell ref="B30:C30"/>
    <mergeCell ref="B2:E2"/>
    <mergeCell ref="B3:J3"/>
    <mergeCell ref="B12:J12"/>
    <mergeCell ref="H30:I30"/>
    <mergeCell ref="D54:I54"/>
    <mergeCell ref="C6:I6"/>
    <mergeCell ref="C7:I7"/>
    <mergeCell ref="D46:I46"/>
    <mergeCell ref="D48:I48"/>
    <mergeCell ref="D24:H24"/>
    <mergeCell ref="D14:I14"/>
  </mergeCells>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'AR quantitative'!$C$27:$C$31</xm:f>
          </x14:formula1>
          <xm:sqref>D14:I14</xm:sqref>
        </x14:dataValidation>
        <x14:dataValidation type="list" allowBlank="1" showInputMessage="1" showErrorMessage="1">
          <x14:formula1>
            <xm:f>'AR quantitative'!$C$35:$C$39</xm:f>
          </x14:formula1>
          <xm:sqref>D16:I16</xm:sqref>
        </x14:dataValidation>
        <x14:dataValidation type="list" allowBlank="1" showInputMessage="1" showErrorMessage="1">
          <x14:formula1>
            <xm:f>'AR quantitative'!$C$43:$C$47</xm:f>
          </x14:formula1>
          <xm:sqref>D18:I18</xm:sqref>
        </x14:dataValidation>
        <x14:dataValidation type="list" allowBlank="1" showInputMessage="1" showErrorMessage="1">
          <x14:formula1>
            <xm:f>'AR quantitative'!$C$51:$C$55</xm:f>
          </x14:formula1>
          <xm:sqref>D20:G20</xm:sqref>
        </x14:dataValidation>
        <x14:dataValidation type="list" allowBlank="1" showInputMessage="1" showErrorMessage="1">
          <x14:formula1>
            <xm:f>'AR quantitative'!$C$82:$C$91</xm:f>
          </x14:formula1>
          <xm:sqref>D32:G35</xm:sqref>
        </x14:dataValidation>
        <x14:dataValidation type="list" allowBlank="1" showInputMessage="1" showErrorMessage="1">
          <x14:formula1>
            <xm:f>'AR quantitative'!$C$104:$C$108</xm:f>
          </x14:formula1>
          <xm:sqref>D44</xm:sqref>
        </x14:dataValidation>
        <x14:dataValidation type="list" allowBlank="1" showInputMessage="1" showErrorMessage="1">
          <x14:formula1>
            <xm:f>'AR quantitative'!$C$112:$C$116</xm:f>
          </x14:formula1>
          <xm:sqref>D46</xm:sqref>
        </x14:dataValidation>
        <x14:dataValidation type="list" allowBlank="1" showInputMessage="1" showErrorMessage="1">
          <x14:formula1>
            <xm:f>'AR quantitative'!$C$119:$C$121</xm:f>
          </x14:formula1>
          <xm:sqref>D48</xm:sqref>
        </x14:dataValidation>
        <x14:dataValidation type="list" allowBlank="1" showInputMessage="1" showErrorMessage="1">
          <x14:formula1>
            <xm:f>'AR quantitative'!$C$130:$C$135</xm:f>
          </x14:formula1>
          <xm:sqref>D50</xm:sqref>
        </x14:dataValidation>
        <x14:dataValidation type="list" allowBlank="1" showInputMessage="1" showErrorMessage="1">
          <x14:formula1>
            <xm:f>'AR quantitative'!$C$150:$C$154</xm:f>
          </x14:formula1>
          <xm:sqref>D58:I58</xm:sqref>
        </x14:dataValidation>
        <x14:dataValidation type="list" allowBlank="1" showInputMessage="1" showErrorMessage="1">
          <x14:formula1>
            <xm:f>'AR quantitative'!$C$158:$C$162</xm:f>
          </x14:formula1>
          <xm:sqref>D60:I60</xm:sqref>
        </x14:dataValidation>
        <x14:dataValidation type="list" allowBlank="1" showInputMessage="1" showErrorMessage="1">
          <x14:formula1>
            <xm:f>'AR quantitative'!$C$98:$C$100</xm:f>
          </x14:formula1>
          <xm:sqref>D42:H42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sheetPr>
  <dimension ref="B1:L17"/>
  <sheetViews>
    <sheetView topLeftCell="B1" zoomScaleNormal="100" workbookViewId="0">
      <selection activeCell="D57" sqref="D57:I57"/>
    </sheetView>
  </sheetViews>
  <sheetFormatPr defaultRowHeight="15" x14ac:dyDescent="0.25"/>
  <cols>
    <col min="1" max="2" width="1.28515625" style="215" customWidth="1"/>
    <col min="3" max="16384" width="9.140625" style="215"/>
  </cols>
  <sheetData>
    <row r="1" spans="2:12" ht="6" customHeight="1" x14ac:dyDescent="0.25"/>
    <row r="2" spans="2:12" ht="21" x14ac:dyDescent="0.35">
      <c r="B2" s="335" t="s">
        <v>184</v>
      </c>
      <c r="C2" s="335"/>
      <c r="D2" s="335"/>
      <c r="E2" s="335"/>
      <c r="F2" s="335"/>
      <c r="G2" s="335"/>
      <c r="H2" s="335"/>
      <c r="I2" s="335"/>
      <c r="J2" s="335"/>
      <c r="K2" s="335"/>
      <c r="L2" s="335"/>
    </row>
    <row r="3" spans="2:12" ht="5.25" customHeight="1" x14ac:dyDescent="0.35">
      <c r="B3" s="285"/>
      <c r="C3" s="285"/>
      <c r="D3" s="285"/>
      <c r="E3" s="285"/>
      <c r="F3" s="285"/>
      <c r="G3" s="285"/>
      <c r="H3" s="285"/>
      <c r="I3" s="285"/>
      <c r="J3" s="285"/>
      <c r="K3" s="285"/>
      <c r="L3" s="285"/>
    </row>
    <row r="4" spans="2:12" x14ac:dyDescent="0.25">
      <c r="B4" s="212"/>
      <c r="C4" s="218" t="s">
        <v>185</v>
      </c>
      <c r="D4" s="218"/>
      <c r="E4" s="218"/>
      <c r="F4" s="218"/>
      <c r="G4" s="218"/>
      <c r="H4" s="218"/>
      <c r="I4" s="218"/>
      <c r="J4" s="218"/>
      <c r="K4" s="218"/>
      <c r="L4" s="212"/>
    </row>
    <row r="5" spans="2:12" x14ac:dyDescent="0.25">
      <c r="B5" s="212"/>
      <c r="C5" s="218" t="s">
        <v>160</v>
      </c>
      <c r="D5" s="218"/>
      <c r="E5" s="218"/>
      <c r="F5" s="218"/>
      <c r="G5" s="218"/>
      <c r="H5" s="218"/>
      <c r="I5" s="218"/>
      <c r="J5" s="218"/>
      <c r="K5" s="218"/>
      <c r="L5" s="212"/>
    </row>
    <row r="6" spans="2:12" x14ac:dyDescent="0.25">
      <c r="B6" s="212"/>
      <c r="C6" s="218" t="s">
        <v>357</v>
      </c>
      <c r="D6" s="218"/>
      <c r="E6" s="218"/>
      <c r="F6" s="218"/>
      <c r="G6" s="218"/>
      <c r="H6" s="218"/>
      <c r="I6" s="218"/>
      <c r="J6" s="218"/>
      <c r="K6" s="218"/>
      <c r="L6" s="212"/>
    </row>
    <row r="7" spans="2:12" x14ac:dyDescent="0.25">
      <c r="B7" s="212"/>
      <c r="C7" s="218" t="s">
        <v>186</v>
      </c>
      <c r="D7" s="218"/>
      <c r="E7" s="218"/>
      <c r="F7" s="218"/>
      <c r="G7" s="218"/>
      <c r="H7" s="218"/>
      <c r="I7" s="218"/>
      <c r="J7" s="218"/>
      <c r="K7" s="218"/>
      <c r="L7" s="212"/>
    </row>
    <row r="8" spans="2:12" x14ac:dyDescent="0.25">
      <c r="B8" s="212"/>
      <c r="C8" s="218" t="s">
        <v>187</v>
      </c>
      <c r="D8" s="218"/>
      <c r="E8" s="218"/>
      <c r="F8" s="218"/>
      <c r="G8" s="218"/>
      <c r="H8" s="218"/>
      <c r="I8" s="218"/>
      <c r="J8" s="218"/>
      <c r="K8" s="218"/>
      <c r="L8" s="212"/>
    </row>
    <row r="9" spans="2:12" x14ac:dyDescent="0.25">
      <c r="B9" s="212"/>
      <c r="C9" s="218" t="s">
        <v>171</v>
      </c>
      <c r="D9" s="218"/>
      <c r="E9" s="218"/>
      <c r="F9" s="218"/>
      <c r="G9" s="218"/>
      <c r="H9" s="218"/>
      <c r="I9" s="218"/>
      <c r="J9" s="218"/>
      <c r="K9" s="218"/>
      <c r="L9" s="212"/>
    </row>
    <row r="10" spans="2:12" x14ac:dyDescent="0.25">
      <c r="B10" s="212"/>
      <c r="C10" s="218" t="s">
        <v>188</v>
      </c>
      <c r="D10" s="218"/>
      <c r="E10" s="218"/>
      <c r="F10" s="218"/>
      <c r="G10" s="218"/>
      <c r="H10" s="218"/>
      <c r="I10" s="218"/>
      <c r="J10" s="218"/>
      <c r="K10" s="218"/>
      <c r="L10" s="212"/>
    </row>
    <row r="11" spans="2:12" x14ac:dyDescent="0.25">
      <c r="B11" s="212"/>
      <c r="C11" s="218" t="s">
        <v>189</v>
      </c>
      <c r="D11" s="218"/>
      <c r="E11" s="218"/>
      <c r="F11" s="218"/>
      <c r="G11" s="218"/>
      <c r="H11" s="218"/>
      <c r="I11" s="218"/>
      <c r="J11" s="218"/>
      <c r="K11" s="218"/>
      <c r="L11" s="212"/>
    </row>
    <row r="12" spans="2:12" x14ac:dyDescent="0.25">
      <c r="B12" s="212"/>
      <c r="C12" s="218" t="s">
        <v>191</v>
      </c>
      <c r="D12" s="218"/>
      <c r="E12" s="218"/>
      <c r="F12" s="218"/>
      <c r="G12" s="218"/>
      <c r="H12" s="218"/>
      <c r="I12" s="218"/>
      <c r="J12" s="218"/>
      <c r="K12" s="218"/>
      <c r="L12" s="212"/>
    </row>
    <row r="13" spans="2:12" x14ac:dyDescent="0.25">
      <c r="B13" s="212"/>
      <c r="C13" s="218" t="s">
        <v>190</v>
      </c>
      <c r="D13" s="218"/>
      <c r="E13" s="218"/>
      <c r="F13" s="218"/>
      <c r="G13" s="218"/>
      <c r="H13" s="218"/>
      <c r="I13" s="218"/>
      <c r="J13" s="218"/>
      <c r="K13" s="218"/>
      <c r="L13" s="212"/>
    </row>
    <row r="14" spans="2:12" x14ac:dyDescent="0.25">
      <c r="B14" s="212"/>
      <c r="C14" s="218" t="s">
        <v>358</v>
      </c>
      <c r="D14" s="218"/>
      <c r="E14" s="218"/>
      <c r="F14" s="218"/>
      <c r="G14" s="218"/>
      <c r="H14" s="218"/>
      <c r="I14" s="218"/>
      <c r="J14" s="218"/>
      <c r="K14" s="218"/>
      <c r="L14" s="212"/>
    </row>
    <row r="15" spans="2:12" ht="5.25" customHeight="1" x14ac:dyDescent="0.25">
      <c r="B15" s="212"/>
      <c r="C15" s="212"/>
      <c r="D15" s="212"/>
      <c r="E15" s="212"/>
      <c r="F15" s="212"/>
      <c r="G15" s="212"/>
      <c r="H15" s="212"/>
      <c r="I15" s="212"/>
      <c r="J15" s="212"/>
      <c r="K15" s="212"/>
      <c r="L15" s="212"/>
    </row>
    <row r="16" spans="2:12" ht="22.35" customHeight="1" x14ac:dyDescent="0.25">
      <c r="B16" s="2"/>
      <c r="C16" s="2"/>
      <c r="D16" s="2"/>
      <c r="E16" s="2"/>
      <c r="F16" s="2"/>
      <c r="G16" s="2"/>
      <c r="H16" s="2"/>
      <c r="I16" s="2"/>
      <c r="J16" s="2"/>
      <c r="K16" s="2"/>
      <c r="L16" s="2"/>
    </row>
    <row r="17" spans="12:12" x14ac:dyDescent="0.25">
      <c r="L17" s="286" t="s">
        <v>198</v>
      </c>
    </row>
  </sheetData>
  <mergeCells count="1">
    <mergeCell ref="B2:L2"/>
  </mergeCells>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sheetPr>
  <dimension ref="B1:H13"/>
  <sheetViews>
    <sheetView topLeftCell="D1" zoomScaleNormal="100" workbookViewId="0">
      <selection activeCell="D57" sqref="D57:I57"/>
    </sheetView>
  </sheetViews>
  <sheetFormatPr defaultRowHeight="15" x14ac:dyDescent="0.25"/>
  <cols>
    <col min="1" max="1" width="1.5703125" style="215" customWidth="1"/>
    <col min="2" max="2" width="15.7109375" style="215" customWidth="1"/>
    <col min="3" max="4" width="18.7109375" style="215" customWidth="1"/>
    <col min="5" max="5" width="9.140625" style="215"/>
    <col min="6" max="6" width="19.85546875" style="215" customWidth="1"/>
    <col min="7" max="7" width="37.7109375" style="215" customWidth="1"/>
    <col min="8" max="8" width="40.42578125" style="215" customWidth="1"/>
    <col min="9" max="16384" width="9.140625" style="215"/>
  </cols>
  <sheetData>
    <row r="1" spans="2:8" ht="6.75" customHeight="1" thickBot="1" x14ac:dyDescent="0.3"/>
    <row r="2" spans="2:8" ht="21" x14ac:dyDescent="0.35">
      <c r="B2" s="379" t="s">
        <v>160</v>
      </c>
      <c r="C2" s="380"/>
      <c r="D2" s="380"/>
      <c r="E2" s="380"/>
      <c r="F2" s="380"/>
      <c r="G2" s="380"/>
      <c r="H2" s="381"/>
    </row>
    <row r="3" spans="2:8" ht="15.75" thickBot="1" x14ac:dyDescent="0.3">
      <c r="B3" s="382"/>
      <c r="C3" s="383"/>
      <c r="D3" s="383"/>
      <c r="E3" s="383"/>
      <c r="F3" s="383"/>
      <c r="G3" s="383"/>
      <c r="H3" s="384"/>
    </row>
    <row r="4" spans="2:8" ht="15.75" thickBot="1" x14ac:dyDescent="0.3">
      <c r="B4" s="83" t="s">
        <v>192</v>
      </c>
      <c r="C4" s="228" t="s">
        <v>193</v>
      </c>
      <c r="D4" s="228" t="s">
        <v>194</v>
      </c>
      <c r="E4" s="228" t="s">
        <v>195</v>
      </c>
      <c r="F4" s="385" t="s">
        <v>196</v>
      </c>
      <c r="G4" s="385"/>
      <c r="H4" s="84" t="s">
        <v>197</v>
      </c>
    </row>
    <row r="5" spans="2:8" ht="15.75" thickBot="1" x14ac:dyDescent="0.3">
      <c r="B5" s="79"/>
      <c r="C5" s="226"/>
      <c r="D5" s="226"/>
      <c r="E5" s="226"/>
      <c r="F5" s="377"/>
      <c r="G5" s="377"/>
      <c r="H5" s="80"/>
    </row>
    <row r="6" spans="2:8" ht="15.75" thickBot="1" x14ac:dyDescent="0.3">
      <c r="B6" s="79"/>
      <c r="C6" s="226"/>
      <c r="D6" s="226"/>
      <c r="E6" s="226"/>
      <c r="F6" s="377"/>
      <c r="G6" s="377"/>
      <c r="H6" s="80"/>
    </row>
    <row r="7" spans="2:8" ht="15.75" thickBot="1" x14ac:dyDescent="0.3">
      <c r="B7" s="79"/>
      <c r="C7" s="226"/>
      <c r="D7" s="226"/>
      <c r="E7" s="226"/>
      <c r="F7" s="377"/>
      <c r="G7" s="377"/>
      <c r="H7" s="80"/>
    </row>
    <row r="8" spans="2:8" ht="15.75" thickBot="1" x14ac:dyDescent="0.3">
      <c r="B8" s="79"/>
      <c r="C8" s="226"/>
      <c r="D8" s="226"/>
      <c r="E8" s="226"/>
      <c r="F8" s="377"/>
      <c r="G8" s="377"/>
      <c r="H8" s="80"/>
    </row>
    <row r="9" spans="2:8" ht="15.75" thickBot="1" x14ac:dyDescent="0.3">
      <c r="B9" s="79"/>
      <c r="C9" s="226"/>
      <c r="D9" s="226"/>
      <c r="E9" s="226"/>
      <c r="F9" s="377"/>
      <c r="G9" s="377"/>
      <c r="H9" s="80"/>
    </row>
    <row r="10" spans="2:8" ht="15.75" thickBot="1" x14ac:dyDescent="0.3">
      <c r="B10" s="79"/>
      <c r="C10" s="226"/>
      <c r="D10" s="226"/>
      <c r="E10" s="226"/>
      <c r="F10" s="377"/>
      <c r="G10" s="377"/>
      <c r="H10" s="80"/>
    </row>
    <row r="11" spans="2:8" ht="15.75" thickBot="1" x14ac:dyDescent="0.3">
      <c r="B11" s="81"/>
      <c r="C11" s="227"/>
      <c r="D11" s="227"/>
      <c r="E11" s="227"/>
      <c r="F11" s="378"/>
      <c r="G11" s="378"/>
      <c r="H11" s="82"/>
    </row>
    <row r="12" spans="2:8" ht="23.1" customHeight="1" thickBot="1" x14ac:dyDescent="0.3">
      <c r="B12" s="108"/>
      <c r="C12" s="109"/>
      <c r="D12" s="109"/>
      <c r="E12" s="109"/>
      <c r="F12" s="109"/>
      <c r="G12" s="109"/>
      <c r="H12" s="110"/>
    </row>
    <row r="13" spans="2:8" x14ac:dyDescent="0.25">
      <c r="H13" s="286" t="s">
        <v>198</v>
      </c>
    </row>
  </sheetData>
  <mergeCells count="10">
    <mergeCell ref="F10:G10"/>
    <mergeCell ref="F11:G11"/>
    <mergeCell ref="B2:H2"/>
    <mergeCell ref="B3:H3"/>
    <mergeCell ref="F4:G4"/>
    <mergeCell ref="F5:G5"/>
    <mergeCell ref="F6:G6"/>
    <mergeCell ref="F7:G7"/>
    <mergeCell ref="F8:G8"/>
    <mergeCell ref="F9:G9"/>
  </mergeCells>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sheetPr>
  <dimension ref="A1:O69"/>
  <sheetViews>
    <sheetView zoomScaleNormal="100" workbookViewId="0">
      <selection activeCell="B3" sqref="B3:H3"/>
    </sheetView>
  </sheetViews>
  <sheetFormatPr defaultColWidth="11.42578125" defaultRowHeight="15" x14ac:dyDescent="0.25"/>
  <cols>
    <col min="1" max="1" width="1.42578125" style="215" customWidth="1"/>
    <col min="2" max="6" width="11.42578125" style="215"/>
    <col min="7" max="7" width="30.7109375" style="215" customWidth="1"/>
    <col min="8" max="8" width="40.7109375" style="215" customWidth="1"/>
    <col min="9" max="16384" width="11.42578125" style="215"/>
  </cols>
  <sheetData>
    <row r="1" spans="1:15" ht="6.75" customHeight="1" thickBot="1" x14ac:dyDescent="0.3">
      <c r="A1" s="386"/>
      <c r="B1" s="386"/>
      <c r="C1" s="386"/>
      <c r="D1" s="386"/>
      <c r="E1" s="386"/>
      <c r="F1" s="386"/>
      <c r="G1" s="386"/>
      <c r="H1" s="386"/>
      <c r="I1" s="387"/>
      <c r="J1" s="387"/>
      <c r="K1" s="387"/>
      <c r="L1" s="387"/>
      <c r="M1" s="387"/>
      <c r="N1" s="387"/>
      <c r="O1" s="387"/>
    </row>
    <row r="2" spans="1:15" ht="21" x14ac:dyDescent="0.35">
      <c r="A2" s="388"/>
      <c r="B2" s="78" t="s">
        <v>498</v>
      </c>
      <c r="C2" s="6"/>
      <c r="D2" s="6"/>
      <c r="E2" s="6"/>
      <c r="F2" s="6"/>
      <c r="G2" s="6"/>
      <c r="H2" s="7"/>
      <c r="I2" s="387"/>
      <c r="J2" s="387"/>
      <c r="K2" s="387"/>
      <c r="L2" s="387"/>
      <c r="M2" s="387"/>
      <c r="N2" s="387"/>
      <c r="O2" s="387"/>
    </row>
    <row r="3" spans="1:15" x14ac:dyDescent="0.25">
      <c r="A3" s="388"/>
      <c r="B3" s="382"/>
      <c r="C3" s="383"/>
      <c r="D3" s="383"/>
      <c r="E3" s="383"/>
      <c r="F3" s="383"/>
      <c r="G3" s="383"/>
      <c r="H3" s="384"/>
      <c r="I3" s="387"/>
      <c r="J3" s="387"/>
      <c r="K3" s="387"/>
      <c r="L3" s="387"/>
      <c r="M3" s="387"/>
      <c r="N3" s="387"/>
      <c r="O3" s="387"/>
    </row>
    <row r="4" spans="1:15" ht="16.5" thickBot="1" x14ac:dyDescent="0.3">
      <c r="A4" s="388"/>
      <c r="B4" s="85" t="s">
        <v>199</v>
      </c>
      <c r="C4" s="5"/>
      <c r="D4" s="5"/>
      <c r="E4" s="5"/>
      <c r="F4" s="389"/>
      <c r="G4" s="389"/>
      <c r="H4" s="390"/>
      <c r="I4" s="387"/>
      <c r="J4" s="387"/>
      <c r="K4" s="387"/>
      <c r="L4" s="387"/>
      <c r="M4" s="387"/>
      <c r="N4" s="387"/>
      <c r="O4" s="387"/>
    </row>
    <row r="5" spans="1:15" ht="30" customHeight="1" thickBot="1" x14ac:dyDescent="0.3">
      <c r="A5" s="388"/>
      <c r="B5" s="287"/>
      <c r="C5" s="409" t="s">
        <v>200</v>
      </c>
      <c r="D5" s="409"/>
      <c r="E5" s="409"/>
      <c r="F5" s="177"/>
      <c r="G5" s="276"/>
      <c r="H5" s="288"/>
      <c r="I5" s="387"/>
      <c r="J5" s="387"/>
      <c r="K5" s="387"/>
      <c r="L5" s="387"/>
      <c r="M5" s="387"/>
      <c r="N5" s="387"/>
      <c r="O5" s="387"/>
    </row>
    <row r="6" spans="1:15" ht="15.75" thickBot="1" x14ac:dyDescent="0.3">
      <c r="A6" s="388"/>
      <c r="B6" s="391"/>
      <c r="C6" s="392"/>
      <c r="D6" s="392"/>
      <c r="E6" s="392"/>
      <c r="F6" s="392"/>
      <c r="G6" s="392"/>
      <c r="H6" s="393"/>
      <c r="I6" s="387"/>
      <c r="J6" s="387"/>
      <c r="K6" s="387"/>
      <c r="L6" s="387"/>
      <c r="M6" s="387"/>
      <c r="N6" s="387"/>
      <c r="O6" s="387"/>
    </row>
    <row r="7" spans="1:15" ht="45.75" thickBot="1" x14ac:dyDescent="0.3">
      <c r="A7" s="388"/>
      <c r="B7" s="287"/>
      <c r="C7" s="409" t="s">
        <v>201</v>
      </c>
      <c r="D7" s="409"/>
      <c r="E7" s="409"/>
      <c r="F7" s="177"/>
      <c r="G7" s="276"/>
      <c r="H7" s="289" t="s">
        <v>202</v>
      </c>
      <c r="I7" s="387"/>
      <c r="J7" s="387"/>
      <c r="K7" s="387"/>
      <c r="L7" s="387"/>
      <c r="M7" s="387"/>
      <c r="N7" s="387"/>
      <c r="O7" s="387"/>
    </row>
    <row r="8" spans="1:15" x14ac:dyDescent="0.25">
      <c r="A8" s="388"/>
      <c r="B8" s="394"/>
      <c r="C8" s="395"/>
      <c r="D8" s="395"/>
      <c r="E8" s="395"/>
      <c r="F8" s="395"/>
      <c r="G8" s="395"/>
      <c r="H8" s="396"/>
      <c r="I8" s="387"/>
      <c r="J8" s="387"/>
      <c r="K8" s="387"/>
      <c r="L8" s="387"/>
      <c r="M8" s="387"/>
      <c r="N8" s="387"/>
      <c r="O8" s="387"/>
    </row>
    <row r="9" spans="1:15" x14ac:dyDescent="0.25">
      <c r="A9" s="388"/>
      <c r="B9" s="394"/>
      <c r="C9" s="397" t="s">
        <v>203</v>
      </c>
      <c r="D9" s="397"/>
      <c r="E9" s="398"/>
      <c r="F9" s="398"/>
      <c r="G9" s="398"/>
      <c r="H9" s="399"/>
      <c r="I9" s="387"/>
      <c r="J9" s="387"/>
      <c r="K9" s="387"/>
      <c r="L9" s="387"/>
      <c r="M9" s="387"/>
      <c r="N9" s="387"/>
      <c r="O9" s="387"/>
    </row>
    <row r="10" spans="1:15" x14ac:dyDescent="0.25">
      <c r="A10" s="388"/>
      <c r="B10" s="394"/>
      <c r="C10" s="87"/>
      <c r="D10" s="88"/>
      <c r="E10" s="398"/>
      <c r="F10" s="398"/>
      <c r="G10" s="398"/>
      <c r="H10" s="399"/>
      <c r="I10" s="387"/>
      <c r="J10" s="387"/>
      <c r="K10" s="387"/>
      <c r="L10" s="387"/>
      <c r="M10" s="387"/>
      <c r="N10" s="387"/>
      <c r="O10" s="387"/>
    </row>
    <row r="11" spans="1:15" x14ac:dyDescent="0.25">
      <c r="A11" s="388"/>
      <c r="B11" s="394"/>
      <c r="C11" s="87"/>
      <c r="D11" s="88"/>
      <c r="E11" s="398"/>
      <c r="F11" s="398"/>
      <c r="G11" s="398"/>
      <c r="H11" s="399"/>
      <c r="I11" s="387"/>
      <c r="J11" s="387"/>
      <c r="K11" s="387"/>
      <c r="L11" s="387"/>
      <c r="M11" s="387"/>
      <c r="N11" s="387"/>
      <c r="O11" s="387"/>
    </row>
    <row r="12" spans="1:15" x14ac:dyDescent="0.25">
      <c r="A12" s="388"/>
      <c r="B12" s="394"/>
      <c r="C12" s="87"/>
      <c r="D12" s="88"/>
      <c r="E12" s="398"/>
      <c r="F12" s="398"/>
      <c r="G12" s="398"/>
      <c r="H12" s="399"/>
      <c r="I12" s="387"/>
      <c r="J12" s="387"/>
      <c r="K12" s="387"/>
      <c r="L12" s="387"/>
      <c r="M12" s="387"/>
      <c r="N12" s="387"/>
      <c r="O12" s="387"/>
    </row>
    <row r="13" spans="1:15" x14ac:dyDescent="0.25">
      <c r="A13" s="388"/>
      <c r="B13" s="394"/>
      <c r="C13" s="87"/>
      <c r="D13" s="88"/>
      <c r="E13" s="398"/>
      <c r="F13" s="398"/>
      <c r="G13" s="398"/>
      <c r="H13" s="399"/>
      <c r="I13" s="387"/>
      <c r="J13" s="387"/>
      <c r="K13" s="387"/>
      <c r="L13" s="387"/>
      <c r="M13" s="387"/>
      <c r="N13" s="387"/>
      <c r="O13" s="387"/>
    </row>
    <row r="14" spans="1:15" x14ac:dyDescent="0.25">
      <c r="A14" s="388"/>
      <c r="B14" s="394"/>
      <c r="C14" s="395"/>
      <c r="D14" s="395"/>
      <c r="E14" s="395"/>
      <c r="F14" s="395"/>
      <c r="G14" s="395"/>
      <c r="H14" s="396"/>
      <c r="I14" s="387"/>
      <c r="J14" s="387"/>
      <c r="K14" s="387"/>
      <c r="L14" s="387"/>
      <c r="M14" s="387"/>
      <c r="N14" s="387"/>
      <c r="O14" s="387"/>
    </row>
    <row r="15" spans="1:15" x14ac:dyDescent="0.25">
      <c r="A15" s="388"/>
      <c r="B15" s="400" t="s">
        <v>408</v>
      </c>
      <c r="C15" s="401"/>
      <c r="D15" s="401"/>
      <c r="E15" s="401"/>
      <c r="F15" s="401"/>
      <c r="G15" s="401"/>
      <c r="H15" s="402"/>
      <c r="I15" s="387"/>
      <c r="J15" s="387"/>
      <c r="K15" s="387"/>
      <c r="L15" s="387"/>
      <c r="M15" s="387"/>
      <c r="N15" s="387"/>
      <c r="O15" s="387"/>
    </row>
    <row r="16" spans="1:15" x14ac:dyDescent="0.25">
      <c r="A16" s="388"/>
      <c r="B16" s="394"/>
      <c r="C16" s="398"/>
      <c r="D16" s="398"/>
      <c r="E16" s="398"/>
      <c r="F16" s="398"/>
      <c r="G16" s="398"/>
      <c r="H16" s="399"/>
      <c r="I16" s="387"/>
      <c r="J16" s="387"/>
      <c r="K16" s="387"/>
      <c r="L16" s="387"/>
      <c r="M16" s="387"/>
      <c r="N16" s="387"/>
      <c r="O16" s="387"/>
    </row>
    <row r="17" spans="1:15" x14ac:dyDescent="0.25">
      <c r="A17" s="388"/>
      <c r="B17" s="394"/>
      <c r="C17" s="398"/>
      <c r="D17" s="398"/>
      <c r="E17" s="398"/>
      <c r="F17" s="398"/>
      <c r="G17" s="398"/>
      <c r="H17" s="399"/>
      <c r="I17" s="387"/>
      <c r="J17" s="387"/>
      <c r="K17" s="387"/>
      <c r="L17" s="387"/>
      <c r="M17" s="387"/>
      <c r="N17" s="387"/>
      <c r="O17" s="387"/>
    </row>
    <row r="18" spans="1:15" x14ac:dyDescent="0.25">
      <c r="A18" s="388"/>
      <c r="B18" s="394"/>
      <c r="C18" s="398"/>
      <c r="D18" s="398"/>
      <c r="E18" s="398"/>
      <c r="F18" s="398"/>
      <c r="G18" s="398"/>
      <c r="H18" s="399"/>
      <c r="I18" s="387"/>
      <c r="J18" s="387"/>
      <c r="K18" s="387"/>
      <c r="L18" s="387"/>
      <c r="M18" s="387"/>
      <c r="N18" s="387"/>
      <c r="O18" s="387"/>
    </row>
    <row r="19" spans="1:15" x14ac:dyDescent="0.25">
      <c r="A19" s="388"/>
      <c r="B19" s="394"/>
      <c r="C19" s="398"/>
      <c r="D19" s="398"/>
      <c r="E19" s="398"/>
      <c r="F19" s="398"/>
      <c r="G19" s="398"/>
      <c r="H19" s="399"/>
      <c r="I19" s="387"/>
      <c r="J19" s="387"/>
      <c r="K19" s="387"/>
      <c r="L19" s="387"/>
      <c r="M19" s="387"/>
      <c r="N19" s="387"/>
      <c r="O19" s="387"/>
    </row>
    <row r="20" spans="1:15" x14ac:dyDescent="0.25">
      <c r="A20" s="388"/>
      <c r="B20" s="394"/>
      <c r="C20" s="395"/>
      <c r="D20" s="395"/>
      <c r="E20" s="395"/>
      <c r="F20" s="395"/>
      <c r="G20" s="395"/>
      <c r="H20" s="396"/>
      <c r="I20" s="387"/>
      <c r="J20" s="387"/>
      <c r="K20" s="387"/>
      <c r="L20" s="387"/>
      <c r="M20" s="387"/>
      <c r="N20" s="387"/>
      <c r="O20" s="387"/>
    </row>
    <row r="21" spans="1:15" x14ac:dyDescent="0.25">
      <c r="A21" s="388"/>
      <c r="B21" s="400" t="s">
        <v>204</v>
      </c>
      <c r="C21" s="401"/>
      <c r="D21" s="401"/>
      <c r="E21" s="401"/>
      <c r="F21" s="401"/>
      <c r="G21" s="401"/>
      <c r="H21" s="402"/>
      <c r="I21" s="387"/>
      <c r="J21" s="387"/>
      <c r="K21" s="387"/>
      <c r="L21" s="387"/>
      <c r="M21" s="387"/>
      <c r="N21" s="387"/>
      <c r="O21" s="387"/>
    </row>
    <row r="22" spans="1:15" x14ac:dyDescent="0.25">
      <c r="A22" s="388"/>
      <c r="B22" s="394"/>
      <c r="C22" s="398"/>
      <c r="D22" s="398"/>
      <c r="E22" s="398"/>
      <c r="F22" s="398"/>
      <c r="G22" s="398"/>
      <c r="H22" s="399"/>
      <c r="I22" s="387"/>
      <c r="J22" s="387"/>
      <c r="K22" s="387"/>
      <c r="L22" s="387"/>
      <c r="M22" s="387"/>
      <c r="N22" s="387"/>
      <c r="O22" s="387"/>
    </row>
    <row r="23" spans="1:15" x14ac:dyDescent="0.25">
      <c r="A23" s="388"/>
      <c r="B23" s="394"/>
      <c r="C23" s="398"/>
      <c r="D23" s="398"/>
      <c r="E23" s="398"/>
      <c r="F23" s="398"/>
      <c r="G23" s="398"/>
      <c r="H23" s="399"/>
      <c r="I23" s="387"/>
      <c r="J23" s="387"/>
      <c r="K23" s="387"/>
      <c r="L23" s="387"/>
      <c r="M23" s="387"/>
      <c r="N23" s="387"/>
      <c r="O23" s="387"/>
    </row>
    <row r="24" spans="1:15" x14ac:dyDescent="0.25">
      <c r="A24" s="388"/>
      <c r="B24" s="394"/>
      <c r="C24" s="398"/>
      <c r="D24" s="398"/>
      <c r="E24" s="398"/>
      <c r="F24" s="398"/>
      <c r="G24" s="398"/>
      <c r="H24" s="399"/>
      <c r="I24" s="387"/>
      <c r="J24" s="387"/>
      <c r="K24" s="387"/>
      <c r="L24" s="387"/>
      <c r="M24" s="387"/>
      <c r="N24" s="387"/>
      <c r="O24" s="387"/>
    </row>
    <row r="25" spans="1:15" x14ac:dyDescent="0.25">
      <c r="A25" s="388"/>
      <c r="B25" s="394"/>
      <c r="C25" s="398"/>
      <c r="D25" s="398"/>
      <c r="E25" s="398"/>
      <c r="F25" s="398"/>
      <c r="G25" s="398"/>
      <c r="H25" s="399"/>
      <c r="I25" s="387"/>
      <c r="J25" s="387"/>
      <c r="K25" s="387"/>
      <c r="L25" s="387"/>
      <c r="M25" s="387"/>
      <c r="N25" s="387"/>
      <c r="O25" s="387"/>
    </row>
    <row r="26" spans="1:15" x14ac:dyDescent="0.25">
      <c r="A26" s="388"/>
      <c r="B26" s="394"/>
      <c r="C26" s="395"/>
      <c r="D26" s="395"/>
      <c r="E26" s="395"/>
      <c r="F26" s="395"/>
      <c r="G26" s="395"/>
      <c r="H26" s="396"/>
      <c r="I26" s="387"/>
      <c r="J26" s="387"/>
      <c r="K26" s="387"/>
      <c r="L26" s="387"/>
      <c r="M26" s="387"/>
      <c r="N26" s="387"/>
      <c r="O26" s="387"/>
    </row>
    <row r="27" spans="1:15" x14ac:dyDescent="0.25">
      <c r="A27" s="388"/>
      <c r="B27" s="400" t="s">
        <v>205</v>
      </c>
      <c r="C27" s="401"/>
      <c r="D27" s="401"/>
      <c r="E27" s="401"/>
      <c r="F27" s="401"/>
      <c r="G27" s="401"/>
      <c r="H27" s="402"/>
      <c r="I27" s="387"/>
      <c r="J27" s="387"/>
      <c r="K27" s="387"/>
      <c r="L27" s="387"/>
      <c r="M27" s="387"/>
      <c r="N27" s="387"/>
      <c r="O27" s="387"/>
    </row>
    <row r="28" spans="1:15" x14ac:dyDescent="0.25">
      <c r="A28" s="388"/>
      <c r="B28" s="394"/>
      <c r="C28" s="398"/>
      <c r="D28" s="398"/>
      <c r="E28" s="398"/>
      <c r="F28" s="398"/>
      <c r="G28" s="398"/>
      <c r="H28" s="399"/>
      <c r="I28" s="387"/>
      <c r="J28" s="387"/>
      <c r="K28" s="387"/>
      <c r="L28" s="387"/>
      <c r="M28" s="387"/>
      <c r="N28" s="387"/>
      <c r="O28" s="387"/>
    </row>
    <row r="29" spans="1:15" x14ac:dyDescent="0.25">
      <c r="A29" s="388"/>
      <c r="B29" s="394"/>
      <c r="C29" s="398"/>
      <c r="D29" s="398"/>
      <c r="E29" s="398"/>
      <c r="F29" s="398"/>
      <c r="G29" s="398"/>
      <c r="H29" s="399"/>
      <c r="I29" s="387"/>
      <c r="J29" s="387"/>
      <c r="K29" s="387"/>
      <c r="L29" s="387"/>
      <c r="M29" s="387"/>
      <c r="N29" s="387"/>
      <c r="O29" s="387"/>
    </row>
    <row r="30" spans="1:15" x14ac:dyDescent="0.25">
      <c r="A30" s="388"/>
      <c r="B30" s="394"/>
      <c r="C30" s="398"/>
      <c r="D30" s="398"/>
      <c r="E30" s="398"/>
      <c r="F30" s="398"/>
      <c r="G30" s="398"/>
      <c r="H30" s="399"/>
      <c r="I30" s="387"/>
      <c r="J30" s="387"/>
      <c r="K30" s="387"/>
      <c r="L30" s="387"/>
      <c r="M30" s="387"/>
      <c r="N30" s="387"/>
      <c r="O30" s="387"/>
    </row>
    <row r="31" spans="1:15" x14ac:dyDescent="0.25">
      <c r="A31" s="388"/>
      <c r="B31" s="394"/>
      <c r="C31" s="398"/>
      <c r="D31" s="398"/>
      <c r="E31" s="398"/>
      <c r="F31" s="398"/>
      <c r="G31" s="398"/>
      <c r="H31" s="399"/>
      <c r="I31" s="387"/>
      <c r="J31" s="387"/>
      <c r="K31" s="387"/>
      <c r="L31" s="387"/>
      <c r="M31" s="387"/>
      <c r="N31" s="387"/>
      <c r="O31" s="387"/>
    </row>
    <row r="32" spans="1:15" x14ac:dyDescent="0.25">
      <c r="A32" s="388"/>
      <c r="B32" s="394"/>
      <c r="C32" s="395"/>
      <c r="D32" s="395"/>
      <c r="E32" s="395"/>
      <c r="F32" s="395"/>
      <c r="G32" s="395"/>
      <c r="H32" s="396"/>
      <c r="I32" s="387"/>
      <c r="J32" s="387"/>
      <c r="K32" s="387"/>
      <c r="L32" s="387"/>
      <c r="M32" s="387"/>
      <c r="N32" s="387"/>
      <c r="O32" s="387"/>
    </row>
    <row r="33" spans="1:15" x14ac:dyDescent="0.25">
      <c r="A33" s="388"/>
      <c r="B33" s="400" t="s">
        <v>409</v>
      </c>
      <c r="C33" s="401"/>
      <c r="D33" s="401"/>
      <c r="E33" s="401"/>
      <c r="F33" s="401"/>
      <c r="G33" s="401"/>
      <c r="H33" s="402"/>
      <c r="I33" s="387"/>
      <c r="J33" s="387"/>
      <c r="K33" s="387"/>
      <c r="L33" s="387"/>
      <c r="M33" s="387"/>
      <c r="N33" s="387"/>
      <c r="O33" s="387"/>
    </row>
    <row r="34" spans="1:15" x14ac:dyDescent="0.25">
      <c r="A34" s="388"/>
      <c r="B34" s="394"/>
      <c r="C34" s="395"/>
      <c r="D34" s="395"/>
      <c r="E34" s="395"/>
      <c r="F34" s="395"/>
      <c r="G34" s="395"/>
      <c r="H34" s="396"/>
      <c r="I34" s="387"/>
      <c r="J34" s="387"/>
      <c r="K34" s="387"/>
      <c r="L34" s="387"/>
      <c r="M34" s="387"/>
      <c r="N34" s="387"/>
      <c r="O34" s="387"/>
    </row>
    <row r="35" spans="1:15" x14ac:dyDescent="0.25">
      <c r="A35" s="388"/>
      <c r="B35" s="394"/>
      <c r="C35" s="395"/>
      <c r="D35" s="395"/>
      <c r="E35" s="395"/>
      <c r="F35" s="395"/>
      <c r="G35" s="395"/>
      <c r="H35" s="396"/>
      <c r="I35" s="387"/>
      <c r="J35" s="387"/>
      <c r="K35" s="387"/>
      <c r="L35" s="387"/>
      <c r="M35" s="387"/>
      <c r="N35" s="387"/>
      <c r="O35" s="387"/>
    </row>
    <row r="36" spans="1:15" x14ac:dyDescent="0.25">
      <c r="A36" s="388"/>
      <c r="B36" s="400" t="s">
        <v>206</v>
      </c>
      <c r="C36" s="401"/>
      <c r="D36" s="401"/>
      <c r="E36" s="401"/>
      <c r="F36" s="401"/>
      <c r="G36" s="401"/>
      <c r="H36" s="402"/>
      <c r="I36" s="387"/>
      <c r="J36" s="387"/>
      <c r="K36" s="387"/>
      <c r="L36" s="387"/>
      <c r="M36" s="387"/>
      <c r="N36" s="387"/>
      <c r="O36" s="387"/>
    </row>
    <row r="37" spans="1:15" x14ac:dyDescent="0.25">
      <c r="A37" s="388"/>
      <c r="B37" s="394"/>
      <c r="C37" s="395"/>
      <c r="D37" s="403" t="s">
        <v>207</v>
      </c>
      <c r="E37" s="403"/>
      <c r="F37" s="403"/>
      <c r="G37" s="403"/>
      <c r="H37" s="404"/>
      <c r="I37" s="387"/>
      <c r="J37" s="387"/>
      <c r="K37" s="387"/>
      <c r="L37" s="387"/>
      <c r="M37" s="387"/>
      <c r="N37" s="387"/>
      <c r="O37" s="387"/>
    </row>
    <row r="38" spans="1:15" x14ac:dyDescent="0.25">
      <c r="A38" s="388"/>
      <c r="B38" s="394"/>
      <c r="C38" s="395"/>
      <c r="D38" s="403"/>
      <c r="E38" s="403"/>
      <c r="F38" s="403"/>
      <c r="G38" s="403"/>
      <c r="H38" s="404"/>
      <c r="I38" s="387"/>
      <c r="J38" s="387"/>
      <c r="K38" s="387"/>
      <c r="L38" s="387"/>
      <c r="M38" s="387"/>
      <c r="N38" s="387"/>
      <c r="O38" s="387"/>
    </row>
    <row r="39" spans="1:15" ht="15.75" thickBot="1" x14ac:dyDescent="0.3">
      <c r="A39" s="388"/>
      <c r="B39" s="394"/>
      <c r="C39" s="395"/>
      <c r="D39" s="403"/>
      <c r="E39" s="403"/>
      <c r="F39" s="403"/>
      <c r="G39" s="403"/>
      <c r="H39" s="404"/>
      <c r="I39" s="387"/>
      <c r="J39" s="387"/>
      <c r="K39" s="387"/>
      <c r="L39" s="387"/>
      <c r="M39" s="387"/>
      <c r="N39" s="387"/>
      <c r="O39" s="387"/>
    </row>
    <row r="40" spans="1:15" x14ac:dyDescent="0.25">
      <c r="A40" s="388"/>
      <c r="B40" s="394"/>
      <c r="C40" s="395"/>
      <c r="D40" s="405" t="s">
        <v>208</v>
      </c>
      <c r="E40" s="405"/>
      <c r="F40" s="405"/>
      <c r="G40" s="405"/>
      <c r="H40" s="406"/>
      <c r="I40" s="387"/>
      <c r="J40" s="387"/>
      <c r="K40" s="387"/>
      <c r="L40" s="387"/>
      <c r="M40" s="387"/>
      <c r="N40" s="387"/>
      <c r="O40" s="387"/>
    </row>
    <row r="41" spans="1:15" x14ac:dyDescent="0.25">
      <c r="A41" s="388"/>
      <c r="B41" s="394"/>
      <c r="C41" s="395"/>
      <c r="D41" s="407"/>
      <c r="E41" s="407"/>
      <c r="F41" s="407"/>
      <c r="G41" s="407"/>
      <c r="H41" s="408"/>
      <c r="I41" s="387"/>
      <c r="J41" s="387"/>
      <c r="K41" s="387"/>
      <c r="L41" s="387"/>
      <c r="M41" s="387"/>
      <c r="N41" s="387"/>
      <c r="O41" s="387"/>
    </row>
    <row r="42" spans="1:15" x14ac:dyDescent="0.25">
      <c r="A42" s="388"/>
      <c r="B42" s="394"/>
      <c r="C42" s="395"/>
      <c r="D42" s="407"/>
      <c r="E42" s="407"/>
      <c r="F42" s="407"/>
      <c r="G42" s="407"/>
      <c r="H42" s="408"/>
      <c r="I42" s="387"/>
      <c r="J42" s="387"/>
      <c r="K42" s="387"/>
      <c r="L42" s="387"/>
      <c r="M42" s="387"/>
      <c r="N42" s="387"/>
      <c r="O42" s="387"/>
    </row>
    <row r="43" spans="1:15" x14ac:dyDescent="0.25">
      <c r="A43" s="388"/>
      <c r="B43" s="394"/>
      <c r="C43" s="395"/>
      <c r="D43" s="395"/>
      <c r="E43" s="395"/>
      <c r="F43" s="395"/>
      <c r="G43" s="395"/>
      <c r="H43" s="396"/>
      <c r="I43" s="387"/>
      <c r="J43" s="387"/>
      <c r="K43" s="387"/>
      <c r="L43" s="387"/>
      <c r="M43" s="387"/>
      <c r="N43" s="387"/>
      <c r="O43" s="387"/>
    </row>
    <row r="44" spans="1:15" x14ac:dyDescent="0.25">
      <c r="A44" s="388"/>
      <c r="B44" s="394"/>
      <c r="C44" s="395"/>
      <c r="D44" s="395"/>
      <c r="E44" s="395"/>
      <c r="F44" s="395"/>
      <c r="G44" s="395"/>
      <c r="H44" s="396"/>
      <c r="I44" s="387"/>
      <c r="J44" s="387"/>
      <c r="K44" s="387"/>
      <c r="L44" s="387"/>
      <c r="M44" s="387"/>
      <c r="N44" s="387"/>
      <c r="O44" s="387"/>
    </row>
    <row r="45" spans="1:15" ht="15.75" x14ac:dyDescent="0.25">
      <c r="A45" s="388"/>
      <c r="B45" s="86" t="s">
        <v>209</v>
      </c>
      <c r="C45" s="5"/>
      <c r="D45" s="5"/>
      <c r="E45" s="5"/>
      <c r="F45" s="5"/>
      <c r="G45" s="5"/>
      <c r="H45" s="12"/>
      <c r="I45" s="387"/>
      <c r="J45" s="387"/>
      <c r="K45" s="387"/>
      <c r="L45" s="387"/>
      <c r="M45" s="387"/>
      <c r="N45" s="387"/>
      <c r="O45" s="387"/>
    </row>
    <row r="46" spans="1:15" x14ac:dyDescent="0.25">
      <c r="A46" s="388"/>
      <c r="B46" s="394"/>
      <c r="C46" s="398"/>
      <c r="D46" s="398"/>
      <c r="E46" s="398"/>
      <c r="F46" s="398"/>
      <c r="G46" s="398"/>
      <c r="H46" s="399"/>
      <c r="I46" s="387"/>
      <c r="J46" s="387"/>
      <c r="K46" s="387"/>
      <c r="L46" s="387"/>
      <c r="M46" s="387"/>
      <c r="N46" s="387"/>
      <c r="O46" s="387"/>
    </row>
    <row r="47" spans="1:15" x14ac:dyDescent="0.25">
      <c r="A47" s="388"/>
      <c r="B47" s="394"/>
      <c r="C47" s="398"/>
      <c r="D47" s="398"/>
      <c r="E47" s="398"/>
      <c r="F47" s="398"/>
      <c r="G47" s="398"/>
      <c r="H47" s="399"/>
      <c r="I47" s="387"/>
      <c r="J47" s="387"/>
      <c r="K47" s="387"/>
      <c r="L47" s="387"/>
      <c r="M47" s="387"/>
      <c r="N47" s="387"/>
      <c r="O47" s="387"/>
    </row>
    <row r="48" spans="1:15" x14ac:dyDescent="0.25">
      <c r="A48" s="388"/>
      <c r="B48" s="394"/>
      <c r="C48" s="398"/>
      <c r="D48" s="398"/>
      <c r="E48" s="398"/>
      <c r="F48" s="398"/>
      <c r="G48" s="398"/>
      <c r="H48" s="399"/>
      <c r="I48" s="387"/>
      <c r="J48" s="387"/>
      <c r="K48" s="387"/>
      <c r="L48" s="387"/>
      <c r="M48" s="387"/>
      <c r="N48" s="387"/>
      <c r="O48" s="387"/>
    </row>
    <row r="49" spans="1:15" x14ac:dyDescent="0.25">
      <c r="A49" s="388"/>
      <c r="B49" s="394"/>
      <c r="C49" s="398"/>
      <c r="D49" s="398"/>
      <c r="E49" s="398"/>
      <c r="F49" s="398"/>
      <c r="G49" s="398"/>
      <c r="H49" s="399"/>
      <c r="I49" s="387"/>
      <c r="J49" s="387"/>
      <c r="K49" s="387"/>
      <c r="L49" s="387"/>
      <c r="M49" s="387"/>
      <c r="N49" s="387"/>
      <c r="O49" s="387"/>
    </row>
    <row r="50" spans="1:15" x14ac:dyDescent="0.25">
      <c r="A50" s="388"/>
      <c r="B50" s="419"/>
      <c r="C50" s="420"/>
      <c r="D50" s="420"/>
      <c r="E50" s="420"/>
      <c r="F50" s="420"/>
      <c r="G50" s="420"/>
      <c r="H50" s="421"/>
      <c r="I50" s="387"/>
      <c r="J50" s="387"/>
      <c r="K50" s="387"/>
      <c r="L50" s="387"/>
      <c r="M50" s="387"/>
      <c r="N50" s="387"/>
      <c r="O50" s="387"/>
    </row>
    <row r="51" spans="1:15" ht="15.75" x14ac:dyDescent="0.25">
      <c r="A51" s="388"/>
      <c r="B51" s="85" t="s">
        <v>210</v>
      </c>
      <c r="C51" s="5"/>
      <c r="D51" s="5"/>
      <c r="E51" s="5"/>
      <c r="F51" s="5"/>
      <c r="G51" s="5"/>
      <c r="H51" s="12"/>
      <c r="I51" s="387"/>
      <c r="J51" s="387"/>
      <c r="K51" s="387"/>
      <c r="L51" s="387"/>
      <c r="M51" s="387"/>
      <c r="N51" s="387"/>
      <c r="O51" s="387"/>
    </row>
    <row r="52" spans="1:15" x14ac:dyDescent="0.25">
      <c r="A52" s="388"/>
      <c r="B52" s="394"/>
      <c r="C52" s="398"/>
      <c r="D52" s="398"/>
      <c r="E52" s="398"/>
      <c r="F52" s="398"/>
      <c r="G52" s="398"/>
      <c r="H52" s="399"/>
      <c r="I52" s="387"/>
      <c r="J52" s="387"/>
      <c r="K52" s="387"/>
      <c r="L52" s="387"/>
      <c r="M52" s="387"/>
      <c r="N52" s="387"/>
      <c r="O52" s="387"/>
    </row>
    <row r="53" spans="1:15" x14ac:dyDescent="0.25">
      <c r="A53" s="388"/>
      <c r="B53" s="394"/>
      <c r="C53" s="398"/>
      <c r="D53" s="398"/>
      <c r="E53" s="398"/>
      <c r="F53" s="398"/>
      <c r="G53" s="398"/>
      <c r="H53" s="399"/>
      <c r="I53" s="387"/>
      <c r="J53" s="387"/>
      <c r="K53" s="387"/>
      <c r="L53" s="387"/>
      <c r="M53" s="387"/>
      <c r="N53" s="387"/>
      <c r="O53" s="387"/>
    </row>
    <row r="54" spans="1:15" x14ac:dyDescent="0.25">
      <c r="A54" s="388"/>
      <c r="B54" s="394"/>
      <c r="C54" s="398"/>
      <c r="D54" s="398"/>
      <c r="E54" s="398"/>
      <c r="F54" s="398"/>
      <c r="G54" s="398"/>
      <c r="H54" s="399"/>
      <c r="I54" s="387"/>
      <c r="J54" s="387"/>
      <c r="K54" s="387"/>
      <c r="L54" s="387"/>
      <c r="M54" s="387"/>
      <c r="N54" s="387"/>
      <c r="O54" s="387"/>
    </row>
    <row r="55" spans="1:15" x14ac:dyDescent="0.25">
      <c r="A55" s="388"/>
      <c r="B55" s="394"/>
      <c r="C55" s="398"/>
      <c r="D55" s="398"/>
      <c r="E55" s="398"/>
      <c r="F55" s="398"/>
      <c r="G55" s="398"/>
      <c r="H55" s="399"/>
      <c r="I55" s="387"/>
      <c r="J55" s="387"/>
      <c r="K55" s="387"/>
      <c r="L55" s="387"/>
      <c r="M55" s="387"/>
      <c r="N55" s="387"/>
      <c r="O55" s="387"/>
    </row>
    <row r="56" spans="1:15" x14ac:dyDescent="0.25">
      <c r="A56" s="388"/>
      <c r="B56" s="394"/>
      <c r="C56" s="395"/>
      <c r="D56" s="395"/>
      <c r="E56" s="395"/>
      <c r="F56" s="395"/>
      <c r="G56" s="395"/>
      <c r="H56" s="396"/>
      <c r="I56" s="387"/>
      <c r="J56" s="387"/>
      <c r="K56" s="387"/>
      <c r="L56" s="387"/>
      <c r="M56" s="387"/>
      <c r="N56" s="387"/>
      <c r="O56" s="387"/>
    </row>
    <row r="57" spans="1:15" ht="15.75" x14ac:dyDescent="0.25">
      <c r="A57" s="388"/>
      <c r="B57" s="413" t="s">
        <v>211</v>
      </c>
      <c r="C57" s="414"/>
      <c r="D57" s="414"/>
      <c r="E57" s="414"/>
      <c r="F57" s="414"/>
      <c r="G57" s="414"/>
      <c r="H57" s="415"/>
      <c r="I57" s="387"/>
      <c r="J57" s="387"/>
      <c r="K57" s="387"/>
      <c r="L57" s="387"/>
      <c r="M57" s="387"/>
      <c r="N57" s="387"/>
      <c r="O57" s="387"/>
    </row>
    <row r="58" spans="1:15" x14ac:dyDescent="0.25">
      <c r="A58" s="388"/>
      <c r="B58" s="394"/>
      <c r="C58" s="398"/>
      <c r="D58" s="398"/>
      <c r="E58" s="398"/>
      <c r="F58" s="398"/>
      <c r="G58" s="398"/>
      <c r="H58" s="399"/>
      <c r="I58" s="387"/>
      <c r="J58" s="387"/>
      <c r="K58" s="387"/>
      <c r="L58" s="387"/>
      <c r="M58" s="387"/>
      <c r="N58" s="387"/>
      <c r="O58" s="387"/>
    </row>
    <row r="59" spans="1:15" x14ac:dyDescent="0.25">
      <c r="A59" s="388"/>
      <c r="B59" s="394"/>
      <c r="C59" s="398"/>
      <c r="D59" s="398"/>
      <c r="E59" s="398"/>
      <c r="F59" s="398"/>
      <c r="G59" s="398"/>
      <c r="H59" s="399"/>
      <c r="I59" s="387"/>
      <c r="J59" s="387"/>
      <c r="K59" s="387"/>
      <c r="L59" s="387"/>
      <c r="M59" s="387"/>
      <c r="N59" s="387"/>
      <c r="O59" s="387"/>
    </row>
    <row r="60" spans="1:15" x14ac:dyDescent="0.25">
      <c r="A60" s="388"/>
      <c r="B60" s="394"/>
      <c r="C60" s="398"/>
      <c r="D60" s="398"/>
      <c r="E60" s="398"/>
      <c r="F60" s="398"/>
      <c r="G60" s="398"/>
      <c r="H60" s="399"/>
      <c r="I60" s="387"/>
      <c r="J60" s="387"/>
      <c r="K60" s="387"/>
      <c r="L60" s="387"/>
      <c r="M60" s="387"/>
      <c r="N60" s="387"/>
      <c r="O60" s="387"/>
    </row>
    <row r="61" spans="1:15" x14ac:dyDescent="0.25">
      <c r="A61" s="388"/>
      <c r="B61" s="394"/>
      <c r="C61" s="398"/>
      <c r="D61" s="398"/>
      <c r="E61" s="398"/>
      <c r="F61" s="398"/>
      <c r="G61" s="398"/>
      <c r="H61" s="399"/>
      <c r="I61" s="387"/>
      <c r="J61" s="387"/>
      <c r="K61" s="387"/>
      <c r="L61" s="387"/>
      <c r="M61" s="387"/>
      <c r="N61" s="387"/>
      <c r="O61" s="387"/>
    </row>
    <row r="62" spans="1:15" x14ac:dyDescent="0.25">
      <c r="A62" s="388"/>
      <c r="B62" s="394"/>
      <c r="C62" s="395"/>
      <c r="D62" s="395"/>
      <c r="E62" s="395"/>
      <c r="F62" s="395"/>
      <c r="G62" s="395"/>
      <c r="H62" s="396"/>
      <c r="I62" s="387"/>
      <c r="J62" s="387"/>
      <c r="K62" s="387"/>
      <c r="L62" s="387"/>
      <c r="M62" s="387"/>
      <c r="N62" s="387"/>
      <c r="O62" s="387"/>
    </row>
    <row r="63" spans="1:15" ht="15.75" x14ac:dyDescent="0.25">
      <c r="A63" s="388"/>
      <c r="B63" s="416" t="s">
        <v>212</v>
      </c>
      <c r="C63" s="417"/>
      <c r="D63" s="417"/>
      <c r="E63" s="417"/>
      <c r="F63" s="417"/>
      <c r="G63" s="417"/>
      <c r="H63" s="418"/>
      <c r="I63" s="387"/>
      <c r="J63" s="387"/>
      <c r="K63" s="387"/>
      <c r="L63" s="387"/>
      <c r="M63" s="387"/>
      <c r="N63" s="387"/>
      <c r="O63" s="387"/>
    </row>
    <row r="64" spans="1:15" x14ac:dyDescent="0.25">
      <c r="A64" s="388"/>
      <c r="B64" s="394"/>
      <c r="C64" s="398"/>
      <c r="D64" s="398"/>
      <c r="E64" s="398"/>
      <c r="F64" s="398"/>
      <c r="G64" s="398"/>
      <c r="H64" s="399"/>
      <c r="I64" s="387"/>
      <c r="J64" s="387"/>
      <c r="K64" s="387"/>
      <c r="L64" s="387"/>
      <c r="M64" s="387"/>
      <c r="N64" s="387"/>
      <c r="O64" s="387"/>
    </row>
    <row r="65" spans="1:15" x14ac:dyDescent="0.25">
      <c r="A65" s="388"/>
      <c r="B65" s="394"/>
      <c r="C65" s="398"/>
      <c r="D65" s="398"/>
      <c r="E65" s="398"/>
      <c r="F65" s="398"/>
      <c r="G65" s="398"/>
      <c r="H65" s="399"/>
      <c r="I65" s="387"/>
      <c r="J65" s="387"/>
      <c r="K65" s="387"/>
      <c r="L65" s="387"/>
      <c r="M65" s="387"/>
      <c r="N65" s="387"/>
      <c r="O65" s="387"/>
    </row>
    <row r="66" spans="1:15" x14ac:dyDescent="0.25">
      <c r="A66" s="388"/>
      <c r="B66" s="394"/>
      <c r="C66" s="398"/>
      <c r="D66" s="398"/>
      <c r="E66" s="398"/>
      <c r="F66" s="398"/>
      <c r="G66" s="398"/>
      <c r="H66" s="399"/>
      <c r="I66" s="387"/>
      <c r="J66" s="387"/>
      <c r="K66" s="387"/>
      <c r="L66" s="387"/>
      <c r="M66" s="387"/>
      <c r="N66" s="387"/>
      <c r="O66" s="387"/>
    </row>
    <row r="67" spans="1:15" ht="15.75" thickBot="1" x14ac:dyDescent="0.3">
      <c r="A67" s="388"/>
      <c r="B67" s="410"/>
      <c r="C67" s="411"/>
      <c r="D67" s="411"/>
      <c r="E67" s="411"/>
      <c r="F67" s="411"/>
      <c r="G67" s="411"/>
      <c r="H67" s="412"/>
      <c r="I67" s="387"/>
      <c r="J67" s="387"/>
      <c r="K67" s="387"/>
      <c r="L67" s="387"/>
      <c r="M67" s="387"/>
      <c r="N67" s="387"/>
      <c r="O67" s="387"/>
    </row>
    <row r="68" spans="1:15" ht="23.1" customHeight="1" thickBot="1" x14ac:dyDescent="0.3">
      <c r="B68" s="108"/>
      <c r="C68" s="109"/>
      <c r="D68" s="109"/>
      <c r="E68" s="109"/>
      <c r="F68" s="109"/>
      <c r="G68" s="109"/>
      <c r="H68" s="110"/>
    </row>
    <row r="69" spans="1:15" x14ac:dyDescent="0.25">
      <c r="H69" s="286" t="s">
        <v>4</v>
      </c>
    </row>
  </sheetData>
  <mergeCells count="49">
    <mergeCell ref="C5:E5"/>
    <mergeCell ref="C7:E7"/>
    <mergeCell ref="B64:B67"/>
    <mergeCell ref="C64:H67"/>
    <mergeCell ref="B56:H56"/>
    <mergeCell ref="B57:H57"/>
    <mergeCell ref="B58:B61"/>
    <mergeCell ref="C58:H61"/>
    <mergeCell ref="B62:H62"/>
    <mergeCell ref="B63:H63"/>
    <mergeCell ref="B43:H44"/>
    <mergeCell ref="B46:B49"/>
    <mergeCell ref="C46:H49"/>
    <mergeCell ref="B50:H50"/>
    <mergeCell ref="B52:B55"/>
    <mergeCell ref="C52:H55"/>
    <mergeCell ref="B37:C42"/>
    <mergeCell ref="D37:H37"/>
    <mergeCell ref="D38:H38"/>
    <mergeCell ref="D39:H39"/>
    <mergeCell ref="D40:H40"/>
    <mergeCell ref="D41:H41"/>
    <mergeCell ref="D42:H42"/>
    <mergeCell ref="B28:B31"/>
    <mergeCell ref="C28:H31"/>
    <mergeCell ref="B32:H32"/>
    <mergeCell ref="B33:H33"/>
    <mergeCell ref="B34:H35"/>
    <mergeCell ref="B21:H21"/>
    <mergeCell ref="B22:B25"/>
    <mergeCell ref="C22:H25"/>
    <mergeCell ref="B26:H26"/>
    <mergeCell ref="B27:H27"/>
    <mergeCell ref="A1:H1"/>
    <mergeCell ref="I1:O67"/>
    <mergeCell ref="A2:A67"/>
    <mergeCell ref="B3:H3"/>
    <mergeCell ref="F4:H4"/>
    <mergeCell ref="B6:H6"/>
    <mergeCell ref="B8:H8"/>
    <mergeCell ref="B9:B13"/>
    <mergeCell ref="C9:D9"/>
    <mergeCell ref="E9:H13"/>
    <mergeCell ref="B14:H14"/>
    <mergeCell ref="B15:H15"/>
    <mergeCell ref="B16:B19"/>
    <mergeCell ref="C16:H19"/>
    <mergeCell ref="B36:H36"/>
    <mergeCell ref="B20:H20"/>
  </mergeCells>
  <printOptions horizontalCentered="1"/>
  <pageMargins left="0.31496062992125984" right="0.31496062992125984" top="0.55118110236220474" bottom="0.55118110236220474"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23E"/>
    <pageSetUpPr fitToPage="1"/>
  </sheetPr>
  <dimension ref="A1:Q53"/>
  <sheetViews>
    <sheetView topLeftCell="A25" zoomScaleNormal="100" workbookViewId="0">
      <selection activeCell="D57" sqref="D57:I57"/>
    </sheetView>
  </sheetViews>
  <sheetFormatPr defaultColWidth="11.42578125" defaultRowHeight="15" x14ac:dyDescent="0.25"/>
  <cols>
    <col min="1" max="1" width="1.7109375" style="215" customWidth="1"/>
    <col min="2" max="6" width="11.42578125" style="215"/>
    <col min="7" max="7" width="30.7109375" style="215" customWidth="1"/>
    <col min="8" max="8" width="40.7109375" style="215" customWidth="1"/>
    <col min="9" max="16384" width="11.42578125" style="215"/>
  </cols>
  <sheetData>
    <row r="1" spans="1:17" ht="9" customHeight="1" thickBot="1" x14ac:dyDescent="0.3">
      <c r="A1" s="386"/>
      <c r="B1" s="386"/>
      <c r="C1" s="386"/>
      <c r="D1" s="386"/>
      <c r="E1" s="386"/>
      <c r="F1" s="386"/>
      <c r="G1" s="386"/>
      <c r="H1" s="386"/>
      <c r="I1" s="387"/>
      <c r="J1" s="387"/>
      <c r="K1" s="387"/>
      <c r="L1" s="387"/>
      <c r="M1" s="387"/>
      <c r="N1" s="387"/>
      <c r="O1" s="387"/>
      <c r="P1" s="387"/>
      <c r="Q1" s="387"/>
    </row>
    <row r="2" spans="1:17" ht="21" x14ac:dyDescent="0.35">
      <c r="A2" s="388"/>
      <c r="B2" s="89" t="s">
        <v>186</v>
      </c>
      <c r="C2" s="90"/>
      <c r="D2" s="90"/>
      <c r="E2" s="90"/>
      <c r="F2" s="90"/>
      <c r="G2" s="9"/>
      <c r="H2" s="10"/>
      <c r="I2" s="387"/>
      <c r="J2" s="387"/>
      <c r="K2" s="387"/>
      <c r="L2" s="387"/>
      <c r="M2" s="387"/>
      <c r="N2" s="387"/>
      <c r="O2" s="387"/>
      <c r="P2" s="387"/>
      <c r="Q2" s="387"/>
    </row>
    <row r="3" spans="1:17" ht="4.5" customHeight="1" x14ac:dyDescent="0.35">
      <c r="A3" s="388"/>
      <c r="B3" s="290"/>
      <c r="C3" s="291"/>
      <c r="D3" s="291"/>
      <c r="E3" s="291"/>
      <c r="F3" s="291"/>
      <c r="G3" s="292"/>
      <c r="H3" s="293"/>
      <c r="I3" s="387"/>
      <c r="J3" s="387"/>
      <c r="K3" s="387"/>
      <c r="L3" s="387"/>
      <c r="M3" s="387"/>
      <c r="N3" s="387"/>
      <c r="O3" s="387"/>
      <c r="P3" s="387"/>
      <c r="Q3" s="387"/>
    </row>
    <row r="4" spans="1:17" x14ac:dyDescent="0.25">
      <c r="A4" s="388"/>
      <c r="B4" s="422" t="s">
        <v>213</v>
      </c>
      <c r="C4" s="423"/>
      <c r="D4" s="423"/>
      <c r="E4" s="423"/>
      <c r="F4" s="423"/>
      <c r="G4" s="423"/>
      <c r="H4" s="424"/>
      <c r="I4" s="387"/>
      <c r="J4" s="387"/>
      <c r="K4" s="387"/>
      <c r="L4" s="387"/>
      <c r="M4" s="387"/>
      <c r="N4" s="387"/>
      <c r="O4" s="387"/>
      <c r="P4" s="387"/>
      <c r="Q4" s="387"/>
    </row>
    <row r="5" spans="1:17" x14ac:dyDescent="0.25">
      <c r="A5" s="388"/>
      <c r="B5" s="419"/>
      <c r="C5" s="420"/>
      <c r="D5" s="420"/>
      <c r="E5" s="420"/>
      <c r="F5" s="420"/>
      <c r="G5" s="420"/>
      <c r="H5" s="421"/>
      <c r="I5" s="387"/>
      <c r="J5" s="387"/>
      <c r="K5" s="387"/>
      <c r="L5" s="387"/>
      <c r="M5" s="387"/>
      <c r="N5" s="387"/>
      <c r="O5" s="387"/>
      <c r="P5" s="387"/>
      <c r="Q5" s="387"/>
    </row>
    <row r="6" spans="1:17" x14ac:dyDescent="0.25">
      <c r="A6" s="388"/>
      <c r="B6" s="422" t="s">
        <v>214</v>
      </c>
      <c r="C6" s="423"/>
      <c r="D6" s="423"/>
      <c r="E6" s="423"/>
      <c r="F6" s="423"/>
      <c r="G6" s="423"/>
      <c r="H6" s="424"/>
      <c r="I6" s="387"/>
      <c r="J6" s="387"/>
      <c r="K6" s="387"/>
      <c r="L6" s="387"/>
      <c r="M6" s="387"/>
      <c r="N6" s="387"/>
      <c r="O6" s="387"/>
      <c r="P6" s="387"/>
      <c r="Q6" s="387"/>
    </row>
    <row r="7" spans="1:17" x14ac:dyDescent="0.25">
      <c r="A7" s="388"/>
      <c r="B7" s="425" t="s">
        <v>215</v>
      </c>
      <c r="C7" s="426"/>
      <c r="D7" s="426"/>
      <c r="E7" s="426"/>
      <c r="F7" s="426"/>
      <c r="G7" s="426"/>
      <c r="H7" s="427"/>
      <c r="I7" s="387"/>
      <c r="J7" s="387"/>
      <c r="K7" s="387"/>
      <c r="L7" s="387"/>
      <c r="M7" s="387"/>
      <c r="N7" s="387"/>
      <c r="O7" s="387"/>
      <c r="P7" s="387"/>
      <c r="Q7" s="387"/>
    </row>
    <row r="8" spans="1:17" x14ac:dyDescent="0.25">
      <c r="A8" s="388"/>
      <c r="B8" s="425" t="s">
        <v>216</v>
      </c>
      <c r="C8" s="426"/>
      <c r="D8" s="426"/>
      <c r="E8" s="426"/>
      <c r="F8" s="426"/>
      <c r="G8" s="426"/>
      <c r="H8" s="427"/>
      <c r="I8" s="387"/>
      <c r="J8" s="387"/>
      <c r="K8" s="387"/>
      <c r="L8" s="387"/>
      <c r="M8" s="387"/>
      <c r="N8" s="387"/>
      <c r="O8" s="387"/>
      <c r="P8" s="387"/>
      <c r="Q8" s="387"/>
    </row>
    <row r="9" spans="1:17" ht="6" customHeight="1" x14ac:dyDescent="0.25">
      <c r="A9" s="388"/>
      <c r="B9" s="298"/>
      <c r="C9" s="299"/>
      <c r="D9" s="299"/>
      <c r="E9" s="299"/>
      <c r="F9" s="299"/>
      <c r="G9" s="299"/>
      <c r="H9" s="300"/>
      <c r="I9" s="387"/>
      <c r="J9" s="387"/>
      <c r="K9" s="387"/>
      <c r="L9" s="387"/>
      <c r="M9" s="387"/>
      <c r="N9" s="387"/>
      <c r="O9" s="387"/>
      <c r="P9" s="387"/>
      <c r="Q9" s="387"/>
    </row>
    <row r="10" spans="1:17" ht="15.75" x14ac:dyDescent="0.25">
      <c r="A10" s="388"/>
      <c r="B10" s="416" t="s">
        <v>410</v>
      </c>
      <c r="C10" s="428"/>
      <c r="D10" s="428"/>
      <c r="E10" s="428"/>
      <c r="F10" s="428"/>
      <c r="G10" s="428"/>
      <c r="H10" s="429"/>
      <c r="I10" s="387"/>
      <c r="J10" s="387"/>
      <c r="K10" s="387"/>
      <c r="L10" s="387"/>
      <c r="M10" s="387"/>
      <c r="N10" s="387"/>
      <c r="O10" s="387"/>
      <c r="P10" s="387"/>
      <c r="Q10" s="387"/>
    </row>
    <row r="11" spans="1:17" x14ac:dyDescent="0.25">
      <c r="A11" s="388"/>
      <c r="B11" s="430"/>
      <c r="C11" s="431"/>
      <c r="D11" s="431"/>
      <c r="E11" s="431"/>
      <c r="F11" s="431"/>
      <c r="G11" s="431"/>
      <c r="H11" s="432"/>
      <c r="I11" s="387"/>
      <c r="J11" s="387"/>
      <c r="K11" s="387"/>
      <c r="L11" s="387"/>
      <c r="M11" s="387"/>
      <c r="N11" s="387"/>
      <c r="O11" s="387"/>
      <c r="P11" s="387"/>
      <c r="Q11" s="387"/>
    </row>
    <row r="12" spans="1:17" x14ac:dyDescent="0.25">
      <c r="A12" s="388"/>
      <c r="B12" s="430"/>
      <c r="C12" s="431"/>
      <c r="D12" s="431"/>
      <c r="E12" s="431"/>
      <c r="F12" s="431"/>
      <c r="G12" s="431"/>
      <c r="H12" s="432"/>
      <c r="I12" s="387"/>
      <c r="J12" s="387"/>
      <c r="K12" s="387"/>
      <c r="L12" s="387"/>
      <c r="M12" s="387"/>
      <c r="N12" s="387"/>
      <c r="O12" s="387"/>
      <c r="P12" s="387"/>
      <c r="Q12" s="387"/>
    </row>
    <row r="13" spans="1:17" x14ac:dyDescent="0.25">
      <c r="A13" s="388"/>
      <c r="B13" s="430"/>
      <c r="C13" s="431"/>
      <c r="D13" s="431"/>
      <c r="E13" s="431"/>
      <c r="F13" s="431"/>
      <c r="G13" s="431"/>
      <c r="H13" s="432"/>
      <c r="I13" s="387"/>
      <c r="J13" s="387"/>
      <c r="K13" s="387"/>
      <c r="L13" s="387"/>
      <c r="M13" s="387"/>
      <c r="N13" s="387"/>
      <c r="O13" s="387"/>
      <c r="P13" s="387"/>
      <c r="Q13" s="387"/>
    </row>
    <row r="14" spans="1:17" x14ac:dyDescent="0.25">
      <c r="A14" s="388"/>
      <c r="B14" s="430"/>
      <c r="C14" s="431"/>
      <c r="D14" s="431"/>
      <c r="E14" s="431"/>
      <c r="F14" s="431"/>
      <c r="G14" s="431"/>
      <c r="H14" s="432"/>
      <c r="I14" s="387"/>
      <c r="J14" s="387"/>
      <c r="K14" s="387"/>
      <c r="L14" s="387"/>
      <c r="M14" s="387"/>
      <c r="N14" s="387"/>
      <c r="O14" s="387"/>
      <c r="P14" s="387"/>
      <c r="Q14" s="387"/>
    </row>
    <row r="15" spans="1:17" x14ac:dyDescent="0.25">
      <c r="A15" s="388"/>
      <c r="B15" s="430"/>
      <c r="C15" s="433"/>
      <c r="D15" s="433"/>
      <c r="E15" s="433"/>
      <c r="F15" s="433"/>
      <c r="G15" s="433"/>
      <c r="H15" s="434"/>
      <c r="I15" s="387"/>
      <c r="J15" s="387"/>
      <c r="K15" s="387"/>
      <c r="L15" s="387"/>
      <c r="M15" s="387"/>
      <c r="N15" s="387"/>
      <c r="O15" s="387"/>
      <c r="P15" s="387"/>
      <c r="Q15" s="387"/>
    </row>
    <row r="16" spans="1:17" ht="15.75" x14ac:dyDescent="0.25">
      <c r="A16" s="388"/>
      <c r="B16" s="416" t="s">
        <v>217</v>
      </c>
      <c r="C16" s="428"/>
      <c r="D16" s="428"/>
      <c r="E16" s="428"/>
      <c r="F16" s="428"/>
      <c r="G16" s="428"/>
      <c r="H16" s="429"/>
      <c r="I16" s="387"/>
      <c r="J16" s="387"/>
      <c r="K16" s="387"/>
      <c r="L16" s="387"/>
      <c r="M16" s="387"/>
      <c r="N16" s="387"/>
      <c r="O16" s="387"/>
      <c r="P16" s="387"/>
      <c r="Q16" s="387"/>
    </row>
    <row r="17" spans="1:17" x14ac:dyDescent="0.25">
      <c r="A17" s="388"/>
      <c r="B17" s="430"/>
      <c r="C17" s="431"/>
      <c r="D17" s="431"/>
      <c r="E17" s="431"/>
      <c r="F17" s="431"/>
      <c r="G17" s="431"/>
      <c r="H17" s="432"/>
      <c r="I17" s="387"/>
      <c r="J17" s="387"/>
      <c r="K17" s="387"/>
      <c r="L17" s="387"/>
      <c r="M17" s="387"/>
      <c r="N17" s="387"/>
      <c r="O17" s="387"/>
      <c r="P17" s="387"/>
      <c r="Q17" s="387"/>
    </row>
    <row r="18" spans="1:17" x14ac:dyDescent="0.25">
      <c r="A18" s="388"/>
      <c r="B18" s="430"/>
      <c r="C18" s="431"/>
      <c r="D18" s="431"/>
      <c r="E18" s="431"/>
      <c r="F18" s="431"/>
      <c r="G18" s="431"/>
      <c r="H18" s="432"/>
      <c r="I18" s="387"/>
      <c r="J18" s="387"/>
      <c r="K18" s="387"/>
      <c r="L18" s="387"/>
      <c r="M18" s="387"/>
      <c r="N18" s="387"/>
      <c r="O18" s="387"/>
      <c r="P18" s="387"/>
      <c r="Q18" s="387"/>
    </row>
    <row r="19" spans="1:17" x14ac:dyDescent="0.25">
      <c r="A19" s="388"/>
      <c r="B19" s="430"/>
      <c r="C19" s="431"/>
      <c r="D19" s="431"/>
      <c r="E19" s="431"/>
      <c r="F19" s="431"/>
      <c r="G19" s="431"/>
      <c r="H19" s="432"/>
      <c r="I19" s="387"/>
      <c r="J19" s="387"/>
      <c r="K19" s="387"/>
      <c r="L19" s="387"/>
      <c r="M19" s="387"/>
      <c r="N19" s="387"/>
      <c r="O19" s="387"/>
      <c r="P19" s="387"/>
      <c r="Q19" s="387"/>
    </row>
    <row r="20" spans="1:17" x14ac:dyDescent="0.25">
      <c r="A20" s="388"/>
      <c r="B20" s="430"/>
      <c r="C20" s="431"/>
      <c r="D20" s="431"/>
      <c r="E20" s="431"/>
      <c r="F20" s="431"/>
      <c r="G20" s="431"/>
      <c r="H20" s="432"/>
      <c r="I20" s="387"/>
      <c r="J20" s="387"/>
      <c r="K20" s="387"/>
      <c r="L20" s="387"/>
      <c r="M20" s="387"/>
      <c r="N20" s="387"/>
      <c r="O20" s="387"/>
      <c r="P20" s="387"/>
      <c r="Q20" s="387"/>
    </row>
    <row r="21" spans="1:17" x14ac:dyDescent="0.25">
      <c r="A21" s="388"/>
      <c r="B21" s="430"/>
      <c r="C21" s="433"/>
      <c r="D21" s="433"/>
      <c r="E21" s="433"/>
      <c r="F21" s="433"/>
      <c r="G21" s="433"/>
      <c r="H21" s="434"/>
      <c r="I21" s="387"/>
      <c r="J21" s="387"/>
      <c r="K21" s="387"/>
      <c r="L21" s="387"/>
      <c r="M21" s="387"/>
      <c r="N21" s="387"/>
      <c r="O21" s="387"/>
      <c r="P21" s="387"/>
      <c r="Q21" s="387"/>
    </row>
    <row r="22" spans="1:17" ht="15.75" x14ac:dyDescent="0.25">
      <c r="A22" s="388"/>
      <c r="B22" s="416" t="s">
        <v>218</v>
      </c>
      <c r="C22" s="417"/>
      <c r="D22" s="417"/>
      <c r="E22" s="417"/>
      <c r="F22" s="417"/>
      <c r="G22" s="417"/>
      <c r="H22" s="418"/>
      <c r="I22" s="387"/>
      <c r="J22" s="387"/>
      <c r="K22" s="387"/>
      <c r="L22" s="387"/>
      <c r="M22" s="387"/>
      <c r="N22" s="387"/>
      <c r="O22" s="387"/>
      <c r="P22" s="387"/>
      <c r="Q22" s="387"/>
    </row>
    <row r="23" spans="1:17" x14ac:dyDescent="0.25">
      <c r="A23" s="388"/>
      <c r="B23" s="430"/>
      <c r="C23" s="431"/>
      <c r="D23" s="431"/>
      <c r="E23" s="431"/>
      <c r="F23" s="431"/>
      <c r="G23" s="431"/>
      <c r="H23" s="432"/>
      <c r="I23" s="387"/>
      <c r="J23" s="387"/>
      <c r="K23" s="387"/>
      <c r="L23" s="387"/>
      <c r="M23" s="387"/>
      <c r="N23" s="387"/>
      <c r="O23" s="387"/>
      <c r="P23" s="387"/>
      <c r="Q23" s="387"/>
    </row>
    <row r="24" spans="1:17" x14ac:dyDescent="0.25">
      <c r="A24" s="388"/>
      <c r="B24" s="430"/>
      <c r="C24" s="431"/>
      <c r="D24" s="431"/>
      <c r="E24" s="431"/>
      <c r="F24" s="431"/>
      <c r="G24" s="431"/>
      <c r="H24" s="432"/>
      <c r="I24" s="387"/>
      <c r="J24" s="387"/>
      <c r="K24" s="387"/>
      <c r="L24" s="387"/>
      <c r="M24" s="387"/>
      <c r="N24" s="387"/>
      <c r="O24" s="387"/>
      <c r="P24" s="387"/>
      <c r="Q24" s="387"/>
    </row>
    <row r="25" spans="1:17" x14ac:dyDescent="0.25">
      <c r="A25" s="388"/>
      <c r="B25" s="430"/>
      <c r="C25" s="431"/>
      <c r="D25" s="431"/>
      <c r="E25" s="431"/>
      <c r="F25" s="431"/>
      <c r="G25" s="431"/>
      <c r="H25" s="432"/>
      <c r="I25" s="387"/>
      <c r="J25" s="387"/>
      <c r="K25" s="387"/>
      <c r="L25" s="387"/>
      <c r="M25" s="387"/>
      <c r="N25" s="387"/>
      <c r="O25" s="387"/>
      <c r="P25" s="387"/>
      <c r="Q25" s="387"/>
    </row>
    <row r="26" spans="1:17" x14ac:dyDescent="0.25">
      <c r="A26" s="388"/>
      <c r="B26" s="430"/>
      <c r="C26" s="431"/>
      <c r="D26" s="431"/>
      <c r="E26" s="431"/>
      <c r="F26" s="431"/>
      <c r="G26" s="431"/>
      <c r="H26" s="432"/>
      <c r="I26" s="387"/>
      <c r="J26" s="387"/>
      <c r="K26" s="387"/>
      <c r="L26" s="387"/>
      <c r="M26" s="387"/>
      <c r="N26" s="387"/>
      <c r="O26" s="387"/>
      <c r="P26" s="387"/>
      <c r="Q26" s="387"/>
    </row>
    <row r="27" spans="1:17" x14ac:dyDescent="0.25">
      <c r="A27" s="388"/>
      <c r="B27" s="430"/>
      <c r="C27" s="433"/>
      <c r="D27" s="433"/>
      <c r="E27" s="433"/>
      <c r="F27" s="433"/>
      <c r="G27" s="433"/>
      <c r="H27" s="434"/>
      <c r="I27" s="387"/>
      <c r="J27" s="387"/>
      <c r="K27" s="387"/>
      <c r="L27" s="387"/>
      <c r="M27" s="387"/>
      <c r="N27" s="387"/>
      <c r="O27" s="387"/>
      <c r="P27" s="387"/>
      <c r="Q27" s="387"/>
    </row>
    <row r="28" spans="1:17" ht="15.75" x14ac:dyDescent="0.25">
      <c r="A28" s="388"/>
      <c r="B28" s="416" t="s">
        <v>219</v>
      </c>
      <c r="C28" s="428"/>
      <c r="D28" s="428"/>
      <c r="E28" s="428"/>
      <c r="F28" s="428"/>
      <c r="G28" s="428"/>
      <c r="H28" s="429"/>
      <c r="I28" s="387"/>
      <c r="J28" s="387"/>
      <c r="K28" s="387"/>
      <c r="L28" s="387"/>
      <c r="M28" s="387"/>
      <c r="N28" s="387"/>
      <c r="O28" s="387"/>
      <c r="P28" s="387"/>
      <c r="Q28" s="387"/>
    </row>
    <row r="29" spans="1:17" x14ac:dyDescent="0.25">
      <c r="A29" s="388"/>
      <c r="B29" s="430"/>
      <c r="C29" s="431"/>
      <c r="D29" s="431"/>
      <c r="E29" s="431"/>
      <c r="F29" s="431"/>
      <c r="G29" s="431"/>
      <c r="H29" s="432"/>
      <c r="I29" s="387"/>
      <c r="J29" s="387"/>
      <c r="K29" s="387"/>
      <c r="L29" s="387"/>
      <c r="M29" s="387"/>
      <c r="N29" s="387"/>
      <c r="O29" s="387"/>
      <c r="P29" s="387"/>
      <c r="Q29" s="387"/>
    </row>
    <row r="30" spans="1:17" x14ac:dyDescent="0.25">
      <c r="A30" s="388"/>
      <c r="B30" s="430"/>
      <c r="C30" s="431"/>
      <c r="D30" s="431"/>
      <c r="E30" s="431"/>
      <c r="F30" s="431"/>
      <c r="G30" s="431"/>
      <c r="H30" s="432"/>
      <c r="I30" s="387"/>
      <c r="J30" s="387"/>
      <c r="K30" s="387"/>
      <c r="L30" s="387"/>
      <c r="M30" s="387"/>
      <c r="N30" s="387"/>
      <c r="O30" s="387"/>
      <c r="P30" s="387"/>
      <c r="Q30" s="387"/>
    </row>
    <row r="31" spans="1:17" x14ac:dyDescent="0.25">
      <c r="A31" s="388"/>
      <c r="B31" s="430"/>
      <c r="C31" s="431"/>
      <c r="D31" s="431"/>
      <c r="E31" s="431"/>
      <c r="F31" s="431"/>
      <c r="G31" s="431"/>
      <c r="H31" s="432"/>
      <c r="I31" s="387"/>
      <c r="J31" s="387"/>
      <c r="K31" s="387"/>
      <c r="L31" s="387"/>
      <c r="M31" s="387"/>
      <c r="N31" s="387"/>
      <c r="O31" s="387"/>
      <c r="P31" s="387"/>
      <c r="Q31" s="387"/>
    </row>
    <row r="32" spans="1:17" x14ac:dyDescent="0.25">
      <c r="A32" s="388"/>
      <c r="B32" s="430"/>
      <c r="C32" s="431"/>
      <c r="D32" s="431"/>
      <c r="E32" s="431"/>
      <c r="F32" s="431"/>
      <c r="G32" s="431"/>
      <c r="H32" s="432"/>
      <c r="I32" s="387"/>
      <c r="J32" s="387"/>
      <c r="K32" s="387"/>
      <c r="L32" s="387"/>
      <c r="M32" s="387"/>
      <c r="N32" s="387"/>
      <c r="O32" s="387"/>
      <c r="P32" s="387"/>
      <c r="Q32" s="387"/>
    </row>
    <row r="33" spans="1:17" x14ac:dyDescent="0.25">
      <c r="A33" s="388"/>
      <c r="B33" s="430"/>
      <c r="C33" s="433"/>
      <c r="D33" s="433"/>
      <c r="E33" s="433"/>
      <c r="F33" s="433"/>
      <c r="G33" s="433"/>
      <c r="H33" s="434"/>
      <c r="I33" s="387"/>
      <c r="J33" s="387"/>
      <c r="K33" s="387"/>
      <c r="L33" s="387"/>
      <c r="M33" s="387"/>
      <c r="N33" s="387"/>
      <c r="O33" s="387"/>
      <c r="P33" s="387"/>
      <c r="Q33" s="387"/>
    </row>
    <row r="34" spans="1:17" ht="15.75" x14ac:dyDescent="0.25">
      <c r="A34" s="388"/>
      <c r="B34" s="416" t="s">
        <v>220</v>
      </c>
      <c r="C34" s="428"/>
      <c r="D34" s="428"/>
      <c r="E34" s="428"/>
      <c r="F34" s="428"/>
      <c r="G34" s="428"/>
      <c r="H34" s="429"/>
      <c r="I34" s="387"/>
      <c r="J34" s="387"/>
      <c r="K34" s="387"/>
      <c r="L34" s="387"/>
      <c r="M34" s="387"/>
      <c r="N34" s="387"/>
      <c r="O34" s="387"/>
      <c r="P34" s="387"/>
      <c r="Q34" s="387"/>
    </row>
    <row r="35" spans="1:17" x14ac:dyDescent="0.25">
      <c r="A35" s="388"/>
      <c r="B35" s="430"/>
      <c r="C35" s="431"/>
      <c r="D35" s="431"/>
      <c r="E35" s="431"/>
      <c r="F35" s="431"/>
      <c r="G35" s="431"/>
      <c r="H35" s="432"/>
      <c r="I35" s="387"/>
      <c r="J35" s="387"/>
      <c r="K35" s="387"/>
      <c r="L35" s="387"/>
      <c r="M35" s="387"/>
      <c r="N35" s="387"/>
      <c r="O35" s="387"/>
      <c r="P35" s="387"/>
      <c r="Q35" s="387"/>
    </row>
    <row r="36" spans="1:17" x14ac:dyDescent="0.25">
      <c r="A36" s="388"/>
      <c r="B36" s="430"/>
      <c r="C36" s="431"/>
      <c r="D36" s="431"/>
      <c r="E36" s="431"/>
      <c r="F36" s="431"/>
      <c r="G36" s="431"/>
      <c r="H36" s="432"/>
      <c r="I36" s="387"/>
      <c r="J36" s="387"/>
      <c r="K36" s="387"/>
      <c r="L36" s="387"/>
      <c r="M36" s="387"/>
      <c r="N36" s="387"/>
      <c r="O36" s="387"/>
      <c r="P36" s="387"/>
      <c r="Q36" s="387"/>
    </row>
    <row r="37" spans="1:17" x14ac:dyDescent="0.25">
      <c r="A37" s="388"/>
      <c r="B37" s="430"/>
      <c r="C37" s="431"/>
      <c r="D37" s="431"/>
      <c r="E37" s="431"/>
      <c r="F37" s="431"/>
      <c r="G37" s="431"/>
      <c r="H37" s="432"/>
      <c r="I37" s="387"/>
      <c r="J37" s="387"/>
      <c r="K37" s="387"/>
      <c r="L37" s="387"/>
      <c r="M37" s="387"/>
      <c r="N37" s="387"/>
      <c r="O37" s="387"/>
      <c r="P37" s="387"/>
      <c r="Q37" s="387"/>
    </row>
    <row r="38" spans="1:17" x14ac:dyDescent="0.25">
      <c r="A38" s="388"/>
      <c r="B38" s="430"/>
      <c r="C38" s="431"/>
      <c r="D38" s="431"/>
      <c r="E38" s="431"/>
      <c r="F38" s="431"/>
      <c r="G38" s="431"/>
      <c r="H38" s="432"/>
      <c r="I38" s="387"/>
      <c r="J38" s="387"/>
      <c r="K38" s="387"/>
      <c r="L38" s="387"/>
      <c r="M38" s="387"/>
      <c r="N38" s="387"/>
      <c r="O38" s="387"/>
      <c r="P38" s="387"/>
      <c r="Q38" s="387"/>
    </row>
    <row r="39" spans="1:17" x14ac:dyDescent="0.25">
      <c r="A39" s="388"/>
      <c r="B39" s="430"/>
      <c r="C39" s="433"/>
      <c r="D39" s="433"/>
      <c r="E39" s="433"/>
      <c r="F39" s="433"/>
      <c r="G39" s="433"/>
      <c r="H39" s="434"/>
      <c r="I39" s="387"/>
      <c r="J39" s="387"/>
      <c r="K39" s="387"/>
      <c r="L39" s="387"/>
      <c r="M39" s="387"/>
      <c r="N39" s="387"/>
      <c r="O39" s="387"/>
      <c r="P39" s="387"/>
      <c r="Q39" s="387"/>
    </row>
    <row r="40" spans="1:17" ht="15.75" x14ac:dyDescent="0.25">
      <c r="A40" s="388"/>
      <c r="B40" s="416" t="s">
        <v>411</v>
      </c>
      <c r="C40" s="428"/>
      <c r="D40" s="428"/>
      <c r="E40" s="428"/>
      <c r="F40" s="428"/>
      <c r="G40" s="428"/>
      <c r="H40" s="429"/>
      <c r="I40" s="387"/>
      <c r="J40" s="387"/>
      <c r="K40" s="387"/>
      <c r="L40" s="387"/>
      <c r="M40" s="387"/>
      <c r="N40" s="387"/>
      <c r="O40" s="387"/>
      <c r="P40" s="387"/>
      <c r="Q40" s="387"/>
    </row>
    <row r="41" spans="1:17" x14ac:dyDescent="0.25">
      <c r="A41" s="388"/>
      <c r="B41" s="430" t="s">
        <v>3</v>
      </c>
      <c r="C41" s="431"/>
      <c r="D41" s="431"/>
      <c r="E41" s="431"/>
      <c r="F41" s="431"/>
      <c r="G41" s="431"/>
      <c r="H41" s="432"/>
      <c r="I41" s="387"/>
      <c r="J41" s="387"/>
      <c r="K41" s="387"/>
      <c r="L41" s="387"/>
      <c r="M41" s="387"/>
      <c r="N41" s="387"/>
      <c r="O41" s="387"/>
      <c r="P41" s="387"/>
      <c r="Q41" s="387"/>
    </row>
    <row r="42" spans="1:17" x14ac:dyDescent="0.25">
      <c r="A42" s="388"/>
      <c r="B42" s="430"/>
      <c r="C42" s="431"/>
      <c r="D42" s="431"/>
      <c r="E42" s="431"/>
      <c r="F42" s="431"/>
      <c r="G42" s="431"/>
      <c r="H42" s="432"/>
      <c r="I42" s="387"/>
      <c r="J42" s="387"/>
      <c r="K42" s="387"/>
      <c r="L42" s="387"/>
      <c r="M42" s="387"/>
      <c r="N42" s="387"/>
      <c r="O42" s="387"/>
      <c r="P42" s="387"/>
      <c r="Q42" s="387"/>
    </row>
    <row r="43" spans="1:17" x14ac:dyDescent="0.25">
      <c r="A43" s="388"/>
      <c r="B43" s="430"/>
      <c r="C43" s="431"/>
      <c r="D43" s="431"/>
      <c r="E43" s="431"/>
      <c r="F43" s="431"/>
      <c r="G43" s="431"/>
      <c r="H43" s="432"/>
      <c r="I43" s="387"/>
      <c r="J43" s="387"/>
      <c r="K43" s="387"/>
      <c r="L43" s="387"/>
      <c r="M43" s="387"/>
      <c r="N43" s="387"/>
      <c r="O43" s="387"/>
      <c r="P43" s="387"/>
      <c r="Q43" s="387"/>
    </row>
    <row r="44" spans="1:17" x14ac:dyDescent="0.25">
      <c r="A44" s="388"/>
      <c r="B44" s="430"/>
      <c r="C44" s="431"/>
      <c r="D44" s="431"/>
      <c r="E44" s="431"/>
      <c r="F44" s="431"/>
      <c r="G44" s="431"/>
      <c r="H44" s="432"/>
      <c r="I44" s="387"/>
      <c r="J44" s="387"/>
      <c r="K44" s="387"/>
      <c r="L44" s="387"/>
      <c r="M44" s="387"/>
      <c r="N44" s="387"/>
      <c r="O44" s="387"/>
      <c r="P44" s="387"/>
      <c r="Q44" s="387"/>
    </row>
    <row r="45" spans="1:17" x14ac:dyDescent="0.25">
      <c r="A45" s="388"/>
      <c r="B45" s="430"/>
      <c r="C45" s="433"/>
      <c r="D45" s="433"/>
      <c r="E45" s="433"/>
      <c r="F45" s="433"/>
      <c r="G45" s="433"/>
      <c r="H45" s="434"/>
      <c r="I45" s="387"/>
      <c r="J45" s="387"/>
      <c r="K45" s="387"/>
      <c r="L45" s="387"/>
      <c r="M45" s="387"/>
      <c r="N45" s="387"/>
      <c r="O45" s="387"/>
      <c r="P45" s="387"/>
      <c r="Q45" s="387"/>
    </row>
    <row r="46" spans="1:17" ht="15.75" x14ac:dyDescent="0.25">
      <c r="A46" s="388"/>
      <c r="B46" s="416" t="s">
        <v>221</v>
      </c>
      <c r="C46" s="428"/>
      <c r="D46" s="428"/>
      <c r="E46" s="428"/>
      <c r="F46" s="428"/>
      <c r="G46" s="428"/>
      <c r="H46" s="429"/>
      <c r="I46" s="387"/>
      <c r="J46" s="387"/>
      <c r="K46" s="387"/>
      <c r="L46" s="387"/>
      <c r="M46" s="387"/>
      <c r="N46" s="387"/>
      <c r="O46" s="387"/>
      <c r="P46" s="387"/>
      <c r="Q46" s="387"/>
    </row>
    <row r="47" spans="1:17" x14ac:dyDescent="0.25">
      <c r="A47" s="388"/>
      <c r="B47" s="430"/>
      <c r="C47" s="431"/>
      <c r="D47" s="431"/>
      <c r="E47" s="431"/>
      <c r="F47" s="431"/>
      <c r="G47" s="431"/>
      <c r="H47" s="432"/>
      <c r="I47" s="387"/>
      <c r="J47" s="387"/>
      <c r="K47" s="387"/>
      <c r="L47" s="387"/>
      <c r="M47" s="387"/>
      <c r="N47" s="387"/>
      <c r="O47" s="387"/>
      <c r="P47" s="387"/>
      <c r="Q47" s="387"/>
    </row>
    <row r="48" spans="1:17" x14ac:dyDescent="0.25">
      <c r="A48" s="388"/>
      <c r="B48" s="430"/>
      <c r="C48" s="431"/>
      <c r="D48" s="431"/>
      <c r="E48" s="431"/>
      <c r="F48" s="431"/>
      <c r="G48" s="431"/>
      <c r="H48" s="432"/>
      <c r="I48" s="387"/>
      <c r="J48" s="387"/>
      <c r="K48" s="387"/>
      <c r="L48" s="387"/>
      <c r="M48" s="387"/>
      <c r="N48" s="387"/>
      <c r="O48" s="387"/>
      <c r="P48" s="387"/>
      <c r="Q48" s="387"/>
    </row>
    <row r="49" spans="1:17" x14ac:dyDescent="0.25">
      <c r="A49" s="388"/>
      <c r="B49" s="430"/>
      <c r="C49" s="431"/>
      <c r="D49" s="431"/>
      <c r="E49" s="431"/>
      <c r="F49" s="431"/>
      <c r="G49" s="431"/>
      <c r="H49" s="432"/>
      <c r="I49" s="387"/>
      <c r="J49" s="387"/>
      <c r="K49" s="387"/>
      <c r="L49" s="387"/>
      <c r="M49" s="387"/>
      <c r="N49" s="387"/>
      <c r="O49" s="387"/>
      <c r="P49" s="387"/>
      <c r="Q49" s="387"/>
    </row>
    <row r="50" spans="1:17" ht="15.75" thickBot="1" x14ac:dyDescent="0.3">
      <c r="A50" s="388"/>
      <c r="B50" s="435"/>
      <c r="C50" s="436"/>
      <c r="D50" s="436"/>
      <c r="E50" s="436"/>
      <c r="F50" s="436"/>
      <c r="G50" s="436"/>
      <c r="H50" s="437"/>
      <c r="I50" s="387"/>
      <c r="J50" s="387"/>
      <c r="K50" s="387"/>
      <c r="L50" s="387"/>
      <c r="M50" s="387"/>
      <c r="N50" s="387"/>
      <c r="O50" s="387"/>
      <c r="P50" s="387"/>
      <c r="Q50" s="387"/>
    </row>
    <row r="51" spans="1:17" ht="6.75" customHeight="1" thickBot="1" x14ac:dyDescent="0.3">
      <c r="A51" s="294"/>
      <c r="B51" s="229"/>
      <c r="C51" s="296"/>
      <c r="D51" s="296"/>
      <c r="E51" s="296"/>
      <c r="F51" s="296"/>
      <c r="G51" s="296"/>
      <c r="H51" s="297"/>
      <c r="I51" s="295"/>
      <c r="J51" s="295"/>
      <c r="K51" s="295"/>
      <c r="L51" s="295"/>
      <c r="M51" s="295"/>
      <c r="N51" s="295"/>
      <c r="O51" s="295"/>
      <c r="P51" s="295"/>
      <c r="Q51" s="295"/>
    </row>
    <row r="52" spans="1:17" ht="23.1" customHeight="1" thickBot="1" x14ac:dyDescent="0.3">
      <c r="B52" s="108"/>
      <c r="C52" s="109"/>
      <c r="D52" s="109"/>
      <c r="E52" s="109"/>
      <c r="F52" s="109"/>
      <c r="G52" s="109"/>
      <c r="H52" s="110"/>
    </row>
    <row r="53" spans="1:17" x14ac:dyDescent="0.25">
      <c r="H53" s="286" t="s">
        <v>4</v>
      </c>
    </row>
  </sheetData>
  <mergeCells count="35">
    <mergeCell ref="B8:H8"/>
    <mergeCell ref="B41:B44"/>
    <mergeCell ref="C41:H44"/>
    <mergeCell ref="B45:H45"/>
    <mergeCell ref="B46:H46"/>
    <mergeCell ref="B22:H22"/>
    <mergeCell ref="C47:H50"/>
    <mergeCell ref="B40:H40"/>
    <mergeCell ref="B23:B26"/>
    <mergeCell ref="C23:H26"/>
    <mergeCell ref="B27:H27"/>
    <mergeCell ref="B28:H28"/>
    <mergeCell ref="B29:B32"/>
    <mergeCell ref="C29:H32"/>
    <mergeCell ref="B33:H33"/>
    <mergeCell ref="B34:H34"/>
    <mergeCell ref="B35:B38"/>
    <mergeCell ref="C35:H38"/>
    <mergeCell ref="B39:H39"/>
    <mergeCell ref="A1:H1"/>
    <mergeCell ref="I1:Q50"/>
    <mergeCell ref="A2:A50"/>
    <mergeCell ref="B4:H4"/>
    <mergeCell ref="B5:H5"/>
    <mergeCell ref="B6:H6"/>
    <mergeCell ref="B7:H7"/>
    <mergeCell ref="B10:H10"/>
    <mergeCell ref="B11:B14"/>
    <mergeCell ref="C11:H14"/>
    <mergeCell ref="B15:H15"/>
    <mergeCell ref="B16:H16"/>
    <mergeCell ref="B17:B20"/>
    <mergeCell ref="C17:H20"/>
    <mergeCell ref="B21:H21"/>
    <mergeCell ref="B47:B50"/>
  </mergeCells>
  <printOptions horizontalCentered="1"/>
  <pageMargins left="0.31496062992125984" right="0.31496062992125984"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Analyse des risques</vt:lpstr>
      <vt:lpstr>Rapport</vt:lpstr>
      <vt:lpstr>AR quantitative</vt:lpstr>
      <vt:lpstr>Zones</vt:lpstr>
      <vt:lpstr>Garage</vt:lpstr>
      <vt:lpstr>Dossier</vt:lpstr>
      <vt:lpstr>Service</vt:lpstr>
      <vt:lpstr>Plan interne d'urgence</vt:lpstr>
      <vt:lpstr>Plan d'évacuation</vt:lpstr>
      <vt:lpstr>Dossier d'intervention</vt:lpstr>
      <vt:lpstr>Exercices d'évacuation</vt:lpstr>
      <vt:lpstr>Liste d'équipements</vt:lpstr>
      <vt:lpstr>Dates des contrôles</vt:lpstr>
      <vt:lpstr>Dérogations</vt:lpstr>
      <vt:lpstr>Conseils</vt:lpstr>
      <vt:lpstr>Infos aux services d'urgences</vt:lpstr>
      <vt:lpstr>aantal_bluseenheden</vt:lpstr>
      <vt:lpstr>aantal_brandblussers</vt:lpstr>
      <vt:lpstr>afstand</vt:lpstr>
      <vt:lpstr>brandbaarheid</vt:lpstr>
      <vt:lpstr>brandbestrijdingsdienst</vt:lpstr>
      <vt:lpstr>brandbestrijdingsmiddelen</vt:lpstr>
      <vt:lpstr>brandlast</vt:lpstr>
      <vt:lpstr>brandrisico</vt:lpstr>
      <vt:lpstr>detectietijd</vt:lpstr>
      <vt:lpstr>energie</vt:lpstr>
      <vt:lpstr>evacuatieoefening</vt:lpstr>
      <vt:lpstr>evacutierisico</vt:lpstr>
      <vt:lpstr>gemeten_tijd</vt:lpstr>
      <vt:lpstr>maatregel</vt:lpstr>
      <vt:lpstr>'AR quantitative'!Print_Area</vt:lpstr>
      <vt:lpstr>Conseils!Print_Area</vt:lpstr>
      <vt:lpstr>'Dates des contrôles'!Print_Area</vt:lpstr>
      <vt:lpstr>Dérogations!Print_Area</vt:lpstr>
      <vt:lpstr>'Dossier d''intervention'!Print_Area</vt:lpstr>
      <vt:lpstr>'Exercices d''évacuation'!Print_Area</vt:lpstr>
      <vt:lpstr>'Infos aux services d''urgences'!Print_Area</vt:lpstr>
      <vt:lpstr>'Liste d''équipements'!Print_Area</vt:lpstr>
      <vt:lpstr>'Plan d''évacuation'!Print_Area</vt:lpstr>
      <vt:lpstr>'Plan interne d''urgence'!Print_Area</vt:lpstr>
      <vt:lpstr>Rapport!Print_Area</vt:lpstr>
      <vt:lpstr>Garage!Print_Titles</vt:lpstr>
      <vt:lpstr>restrisico_brandbestrijding</vt:lpstr>
      <vt:lpstr>uitgangen</vt:lpstr>
      <vt:lpstr>zuurstof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Eloïse Meert</dc:creator>
  <cp:lastModifiedBy>Eloïse Meert</cp:lastModifiedBy>
  <cp:lastPrinted>2019-05-22T11:22:29Z</cp:lastPrinted>
  <dcterms:created xsi:type="dcterms:W3CDTF">2014-12-15T08:11:37Z</dcterms:created>
  <dcterms:modified xsi:type="dcterms:W3CDTF">2019-06-12T11:28:43Z</dcterms:modified>
</cp:coreProperties>
</file>